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6" sheetId="2" r:id="rId1"/>
    <sheet name="2027-2028" sheetId="3" r:id="rId2"/>
  </sheets>
  <definedNames>
    <definedName name="_xlnm.Print_Area" localSheetId="0">'2026'!$A$1:$D$367</definedName>
    <definedName name="_xlnm.Print_Area" localSheetId="1">'2027-2028'!$A$1:$E$328</definedName>
  </definedNames>
  <calcPr calcId="124519"/>
</workbook>
</file>

<file path=xl/calcChain.xml><?xml version="1.0" encoding="utf-8"?>
<calcChain xmlns="http://schemas.openxmlformats.org/spreadsheetml/2006/main">
  <c r="D146" i="2"/>
  <c r="D147"/>
  <c r="D141"/>
  <c r="E290" i="3"/>
  <c r="D290"/>
  <c r="E171"/>
  <c r="D171"/>
  <c r="E169"/>
  <c r="D169"/>
  <c r="E167"/>
  <c r="D167"/>
  <c r="E125"/>
  <c r="D125"/>
  <c r="E29"/>
  <c r="E38"/>
  <c r="D38"/>
  <c r="D197" i="2"/>
  <c r="D195"/>
  <c r="D176"/>
  <c r="D144"/>
  <c r="D21"/>
  <c r="E91" i="3"/>
  <c r="D91"/>
  <c r="E20"/>
  <c r="D20"/>
  <c r="D282" i="2"/>
  <c r="E309" i="3"/>
  <c r="D309"/>
  <c r="E220"/>
  <c r="D220"/>
  <c r="E199"/>
  <c r="D199"/>
  <c r="E157"/>
  <c r="D157"/>
  <c r="E114"/>
  <c r="E113" s="1"/>
  <c r="D114"/>
  <c r="D113" s="1"/>
  <c r="E77"/>
  <c r="D77"/>
  <c r="D249" i="2" l="1"/>
  <c r="D84"/>
  <c r="D61"/>
  <c r="D361"/>
  <c r="D354"/>
  <c r="D343"/>
  <c r="D229"/>
  <c r="D223" l="1"/>
  <c r="D179"/>
  <c r="D137"/>
  <c r="D358" l="1"/>
  <c r="D357" s="1"/>
  <c r="D150"/>
  <c r="D56" l="1"/>
  <c r="D50"/>
  <c r="D40" l="1"/>
  <c r="D353"/>
  <c r="D351"/>
  <c r="D349"/>
  <c r="D347"/>
  <c r="D341"/>
  <c r="D337"/>
  <c r="D335"/>
  <c r="D331"/>
  <c r="D326"/>
  <c r="D322"/>
  <c r="D320"/>
  <c r="D317"/>
  <c r="D315"/>
  <c r="D310"/>
  <c r="D307"/>
  <c r="D305"/>
  <c r="D301"/>
  <c r="D299"/>
  <c r="D296"/>
  <c r="D295" s="1"/>
  <c r="D293"/>
  <c r="D290"/>
  <c r="D288"/>
  <c r="D285"/>
  <c r="D280"/>
  <c r="D278"/>
  <c r="D275"/>
  <c r="D272"/>
  <c r="D268"/>
  <c r="D267" s="1"/>
  <c r="D264"/>
  <c r="D263" s="1"/>
  <c r="D260"/>
  <c r="D255"/>
  <c r="D251"/>
  <c r="D247"/>
  <c r="D245"/>
  <c r="D241"/>
  <c r="D240" s="1"/>
  <c r="D238"/>
  <c r="D236"/>
  <c r="D234"/>
  <c r="D232"/>
  <c r="D227"/>
  <c r="D221"/>
  <c r="D218"/>
  <c r="D216"/>
  <c r="D214"/>
  <c r="D212"/>
  <c r="D210"/>
  <c r="D208"/>
  <c r="D206"/>
  <c r="D204"/>
  <c r="D202"/>
  <c r="D200"/>
  <c r="D193"/>
  <c r="D191"/>
  <c r="D188"/>
  <c r="D185"/>
  <c r="D183"/>
  <c r="D181"/>
  <c r="D174"/>
  <c r="D172"/>
  <c r="D169"/>
  <c r="D167"/>
  <c r="D164"/>
  <c r="D162"/>
  <c r="D159"/>
  <c r="D158" s="1"/>
  <c r="D155"/>
  <c r="D154" s="1"/>
  <c r="D152"/>
  <c r="D139"/>
  <c r="D133"/>
  <c r="D132" s="1"/>
  <c r="D130"/>
  <c r="D129" s="1"/>
  <c r="D126"/>
  <c r="D125" s="1"/>
  <c r="D123"/>
  <c r="D120"/>
  <c r="D117"/>
  <c r="D115"/>
  <c r="D113"/>
  <c r="D111"/>
  <c r="D108"/>
  <c r="D106"/>
  <c r="D104"/>
  <c r="D100"/>
  <c r="D98"/>
  <c r="D95"/>
  <c r="D92"/>
  <c r="D90"/>
  <c r="D87"/>
  <c r="D81"/>
  <c r="D79"/>
  <c r="D77"/>
  <c r="D74"/>
  <c r="D71"/>
  <c r="D67"/>
  <c r="D64"/>
  <c r="D53"/>
  <c r="D48"/>
  <c r="D46"/>
  <c r="D43"/>
  <c r="D42" s="1"/>
  <c r="D34"/>
  <c r="D31"/>
  <c r="D28"/>
  <c r="D26"/>
  <c r="D23"/>
  <c r="D17"/>
  <c r="D14"/>
  <c r="D11"/>
  <c r="D178" l="1"/>
  <c r="D161"/>
  <c r="D16"/>
  <c r="D271"/>
  <c r="D70"/>
  <c r="D60"/>
  <c r="D59" s="1"/>
  <c r="D244"/>
  <c r="D346"/>
  <c r="D136"/>
  <c r="D135" s="1"/>
  <c r="D30"/>
  <c r="D89"/>
  <c r="D314"/>
  <c r="D94"/>
  <c r="D76"/>
  <c r="D340"/>
  <c r="D330"/>
  <c r="D319"/>
  <c r="D304"/>
  <c r="D284"/>
  <c r="D110"/>
  <c r="D199"/>
  <c r="D10"/>
  <c r="D25"/>
  <c r="D45"/>
  <c r="D83"/>
  <c r="D103"/>
  <c r="D226"/>
  <c r="D254"/>
  <c r="D253" s="1"/>
  <c r="D298"/>
  <c r="D128"/>
  <c r="D303" l="1"/>
  <c r="D102"/>
  <c r="D69"/>
  <c r="D157"/>
  <c r="D9"/>
  <c r="D367" l="1"/>
  <c r="E322" i="3" l="1"/>
  <c r="D322"/>
  <c r="D320"/>
  <c r="D319" s="1"/>
  <c r="E320"/>
  <c r="E319" s="1"/>
  <c r="E298"/>
  <c r="D298"/>
  <c r="D243"/>
  <c r="E243"/>
  <c r="E216"/>
  <c r="D216"/>
  <c r="E190"/>
  <c r="D190"/>
  <c r="E160"/>
  <c r="D160"/>
  <c r="D111"/>
  <c r="E111"/>
  <c r="E108"/>
  <c r="D108"/>
  <c r="E22"/>
  <c r="D22"/>
  <c r="E196" l="1"/>
  <c r="D196"/>
  <c r="E207" l="1"/>
  <c r="D207"/>
  <c r="E314" l="1"/>
  <c r="D314"/>
  <c r="E143"/>
  <c r="D143"/>
  <c r="E136"/>
  <c r="D136"/>
  <c r="E16"/>
  <c r="E15" s="1"/>
  <c r="D16"/>
  <c r="D15" s="1"/>
  <c r="E209" l="1"/>
  <c r="D209"/>
  <c r="E81"/>
  <c r="E80" s="1"/>
  <c r="D81"/>
  <c r="D80" s="1"/>
  <c r="E317" l="1"/>
  <c r="E316" s="1"/>
  <c r="D317"/>
  <c r="D316" s="1"/>
  <c r="E312"/>
  <c r="D312"/>
  <c r="E306"/>
  <c r="D306"/>
  <c r="E304"/>
  <c r="D304"/>
  <c r="E301"/>
  <c r="E297" s="1"/>
  <c r="D301"/>
  <c r="D297" s="1"/>
  <c r="E293"/>
  <c r="D293"/>
  <c r="E288"/>
  <c r="D288"/>
  <c r="E285"/>
  <c r="D285"/>
  <c r="E283"/>
  <c r="D283"/>
  <c r="E278"/>
  <c r="D278"/>
  <c r="E275"/>
  <c r="D275"/>
  <c r="E273"/>
  <c r="D273"/>
  <c r="E269"/>
  <c r="D269"/>
  <c r="E267"/>
  <c r="D267"/>
  <c r="E264"/>
  <c r="E263" s="1"/>
  <c r="D264"/>
  <c r="D263" s="1"/>
  <c r="E261"/>
  <c r="D261"/>
  <c r="E258"/>
  <c r="D258"/>
  <c r="E256"/>
  <c r="D256"/>
  <c r="E254"/>
  <c r="D254"/>
  <c r="E251"/>
  <c r="D251"/>
  <c r="E249"/>
  <c r="D249"/>
  <c r="E246"/>
  <c r="D246"/>
  <c r="E239"/>
  <c r="E238" s="1"/>
  <c r="D239"/>
  <c r="D238" s="1"/>
  <c r="E235"/>
  <c r="E234" s="1"/>
  <c r="D235"/>
  <c r="D234" s="1"/>
  <c r="E231"/>
  <c r="D231"/>
  <c r="E226"/>
  <c r="D226"/>
  <c r="E222"/>
  <c r="D222"/>
  <c r="E218"/>
  <c r="D218"/>
  <c r="E212"/>
  <c r="E211" s="1"/>
  <c r="D212"/>
  <c r="D211" s="1"/>
  <c r="E205"/>
  <c r="D205"/>
  <c r="E203"/>
  <c r="D203"/>
  <c r="E201"/>
  <c r="D201"/>
  <c r="D198" s="1"/>
  <c r="E194"/>
  <c r="D194"/>
  <c r="E192"/>
  <c r="D192"/>
  <c r="E188"/>
  <c r="D188"/>
  <c r="E186"/>
  <c r="D186"/>
  <c r="E184"/>
  <c r="D184"/>
  <c r="E182"/>
  <c r="D182"/>
  <c r="E180"/>
  <c r="D180"/>
  <c r="E178"/>
  <c r="D178"/>
  <c r="E176"/>
  <c r="D176"/>
  <c r="E174"/>
  <c r="D174"/>
  <c r="E165"/>
  <c r="E163"/>
  <c r="D165"/>
  <c r="D163"/>
  <c r="D159" s="1"/>
  <c r="E155"/>
  <c r="D155"/>
  <c r="E153"/>
  <c r="D153"/>
  <c r="E150"/>
  <c r="D150"/>
  <c r="E148"/>
  <c r="D148"/>
  <c r="E145"/>
  <c r="E142" s="1"/>
  <c r="D145"/>
  <c r="D142" s="1"/>
  <c r="E139"/>
  <c r="E138" s="1"/>
  <c r="D139"/>
  <c r="D138" s="1"/>
  <c r="E134"/>
  <c r="E133" s="1"/>
  <c r="D134"/>
  <c r="D133" s="1"/>
  <c r="E131"/>
  <c r="E129"/>
  <c r="E127"/>
  <c r="D131"/>
  <c r="D129"/>
  <c r="D127"/>
  <c r="D124" s="1"/>
  <c r="E121"/>
  <c r="E120" s="1"/>
  <c r="D121"/>
  <c r="D120" s="1"/>
  <c r="E118"/>
  <c r="E117" s="1"/>
  <c r="D118"/>
  <c r="D117" s="1"/>
  <c r="E106"/>
  <c r="E104"/>
  <c r="E102"/>
  <c r="D106"/>
  <c r="D104"/>
  <c r="D102"/>
  <c r="E99"/>
  <c r="E97"/>
  <c r="E95"/>
  <c r="D99"/>
  <c r="D97"/>
  <c r="D95"/>
  <c r="E89"/>
  <c r="D89"/>
  <c r="E87"/>
  <c r="D87"/>
  <c r="E84"/>
  <c r="D84"/>
  <c r="E76"/>
  <c r="D76"/>
  <c r="E74"/>
  <c r="D74"/>
  <c r="E72"/>
  <c r="E70"/>
  <c r="D72"/>
  <c r="D70"/>
  <c r="E67"/>
  <c r="E64"/>
  <c r="D67"/>
  <c r="D64"/>
  <c r="E60"/>
  <c r="D60"/>
  <c r="E57"/>
  <c r="D57"/>
  <c r="E53"/>
  <c r="D53"/>
  <c r="E50"/>
  <c r="D50"/>
  <c r="E48"/>
  <c r="D48"/>
  <c r="E46"/>
  <c r="D46"/>
  <c r="E44"/>
  <c r="D44"/>
  <c r="E41"/>
  <c r="E40" s="1"/>
  <c r="D41"/>
  <c r="D40" s="1"/>
  <c r="E33"/>
  <c r="D33"/>
  <c r="D29" s="1"/>
  <c r="E30"/>
  <c r="D30"/>
  <c r="E27"/>
  <c r="D27"/>
  <c r="E25"/>
  <c r="D25"/>
  <c r="E13"/>
  <c r="D13"/>
  <c r="E10"/>
  <c r="D10"/>
  <c r="E159" l="1"/>
  <c r="E124"/>
  <c r="E123" s="1"/>
  <c r="D56"/>
  <c r="D55" s="1"/>
  <c r="E198"/>
  <c r="E83"/>
  <c r="D83"/>
  <c r="E56"/>
  <c r="E55" s="1"/>
  <c r="E215"/>
  <c r="D215"/>
  <c r="E173"/>
  <c r="D173"/>
  <c r="D101"/>
  <c r="E101"/>
  <c r="D308"/>
  <c r="D272"/>
  <c r="D9"/>
  <c r="E308"/>
  <c r="E24"/>
  <c r="D282"/>
  <c r="E266"/>
  <c r="E63"/>
  <c r="E282"/>
  <c r="D94"/>
  <c r="E69"/>
  <c r="D69"/>
  <c r="D123"/>
  <c r="D253"/>
  <c r="D287"/>
  <c r="D116"/>
  <c r="D225"/>
  <c r="D224" s="1"/>
  <c r="D266"/>
  <c r="E225"/>
  <c r="E224" s="1"/>
  <c r="E272"/>
  <c r="E303"/>
  <c r="D63"/>
  <c r="D303"/>
  <c r="D43"/>
  <c r="D24"/>
  <c r="E287"/>
  <c r="E253"/>
  <c r="D242"/>
  <c r="E242"/>
  <c r="E116"/>
  <c r="E94"/>
  <c r="E43"/>
  <c r="E9"/>
  <c r="E93" l="1"/>
  <c r="D93"/>
  <c r="E271"/>
  <c r="E62"/>
  <c r="D271"/>
  <c r="D8"/>
  <c r="D62"/>
  <c r="D141"/>
  <c r="E141"/>
  <c r="E8"/>
  <c r="E327" l="1"/>
  <c r="D327"/>
</calcChain>
</file>

<file path=xl/sharedStrings.xml><?xml version="1.0" encoding="utf-8"?>
<sst xmlns="http://schemas.openxmlformats.org/spreadsheetml/2006/main" count="1624" uniqueCount="412">
  <si>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</si>
  <si>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</si>
  <si>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</si>
  <si>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</si>
  <si>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</si>
  <si>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</si>
  <si>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</si>
  <si>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</si>
  <si>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</si>
  <si>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</si>
  <si>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</si>
  <si>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</si>
  <si>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</si>
  <si>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</si>
  <si>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</si>
  <si>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</si>
  <si>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</si>
  <si>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</si>
  <si>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</si>
  <si>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</si>
  <si>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</si>
  <si>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</si>
  <si>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</si>
  <si>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</si>
  <si>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</si>
  <si>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</si>
  <si>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</si>
  <si>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</si>
  <si>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</si>
  <si>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</si>
  <si>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</si>
  <si>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</si>
  <si>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</si>
  <si>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</si>
  <si>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</si>
  <si>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</si>
  <si>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</si>
  <si>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</si>
  <si>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</si>
  <si>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</si>
  <si>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</si>
  <si>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</si>
  <si>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</si>
  <si>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</si>
  <si>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</si>
  <si>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</si>
  <si>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</si>
  <si>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</si>
  <si>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</si>
  <si>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</si>
  <si>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</si>
  <si>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</si>
  <si>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</si>
  <si>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</si>
  <si>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</si>
  <si>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</si>
  <si>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</si>
  <si>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</si>
  <si>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</si>
  <si>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</si>
  <si>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</si>
  <si>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</si>
  <si>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</si>
  <si>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</si>
  <si>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</si>
  <si>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</si>
  <si>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</si>
  <si>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</si>
  <si>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</si>
  <si>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</si>
  <si>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</si>
  <si>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</si>
  <si>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</si>
  <si>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</si>
  <si>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</si>
  <si>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</si>
  <si>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</si>
  <si>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</si>
  <si>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</si>
  <si>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</si>
  <si>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</si>
  <si>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</si>
  <si>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</si>
  <si>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</si>
  <si>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</si>
  <si>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</si>
  <si>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</si>
  <si>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</si>
  <si>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</si>
  <si>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</si>
  <si>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</si>
  <si>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</si>
  <si>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</si>
  <si>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</si>
  <si>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</si>
  <si>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</si>
  <si>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</si>
  <si>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</si>
  <si>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</si>
  <si>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</si>
  <si>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</si>
  <si>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</si>
  <si>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</si>
  <si>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</si>
  <si>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</si>
  <si>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</si>
  <si>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</si>
  <si>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</si>
  <si>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</si>
  <si>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</si>
  <si>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</si>
  <si>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</si>
  <si>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</si>
  <si>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</si>
  <si>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</si>
  <si>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</si>
  <si>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</si>
  <si>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</si>
  <si>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</si>
  <si>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</si>
  <si>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</si>
  <si>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</si>
  <si>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</si>
  <si>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</si>
  <si>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</si>
  <si>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</si>
  <si>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</si>
  <si>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</si>
  <si>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</si>
  <si>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</si>
  <si>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</si>
  <si>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</si>
  <si>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</si>
  <si>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</si>
  <si>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</si>
  <si>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</si>
  <si>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</si>
  <si>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</si>
  <si>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</si>
  <si>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</si>
  <si>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</si>
  <si>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</si>
  <si>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</si>
  <si>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</si>
  <si>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</si>
  <si>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</si>
  <si>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</si>
  <si>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</si>
  <si>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</si>
  <si>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</si>
  <si>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</si>
  <si>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</si>
  <si>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</si>
  <si>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</si>
  <si>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</si>
  <si>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</si>
  <si>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</si>
  <si>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</si>
  <si>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</si>
  <si>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</si>
  <si>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</si>
  <si>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</si>
  <si>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</si>
  <si>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</si>
  <si>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</si>
  <si>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</si>
  <si>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</si>
  <si>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</si>
  <si>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</si>
  <si>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</si>
  <si>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</si>
  <si>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</si>
  <si>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</si>
  <si>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</si>
  <si>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</si>
  <si>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</si>
  <si>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</si>
  <si>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</si>
  <si>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</si>
  <si>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</si>
  <si>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</si>
  <si>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</si>
  <si>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</si>
  <si>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</si>
  <si>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</si>
  <si>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</si>
  <si>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</si>
  <si>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</si>
  <si>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</si>
  <si>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</si>
  <si>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</si>
  <si>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</si>
  <si>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</si>
  <si>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</si>
  <si>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</si>
  <si>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</si>
  <si>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</si>
  <si>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</si>
  <si>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</si>
  <si>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</si>
  <si>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</si>
  <si>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</si>
  <si>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</si>
  <si>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</si>
  <si>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</si>
  <si>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</si>
  <si>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</si>
  <si>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</si>
  <si>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</si>
  <si>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</si>
  <si>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</si>
  <si>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</si>
  <si>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</si>
  <si>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</si>
  <si>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</si>
  <si>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</si>
  <si>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</si>
  <si>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</si>
  <si>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</si>
  <si>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</si>
  <si>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</si>
  <si>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</si>
  <si>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</si>
  <si>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</si>
  <si>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</si>
  <si>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</si>
  <si>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</si>
  <si>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</si>
  <si>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</si>
  <si>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</si>
  <si>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</si>
  <si>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</si>
  <si>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</si>
  <si>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</si>
  <si>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</si>
  <si>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</si>
  <si>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</si>
  <si>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</si>
  <si>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</si>
  <si>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</si>
  <si>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</si>
  <si>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</si>
  <si>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</si>
  <si>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</si>
  <si>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</si>
  <si>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</si>
  <si>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</si>
  <si>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</si>
  <si>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</si>
  <si>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</si>
  <si>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</si>
  <si>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</si>
  <si>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</si>
  <si>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</si>
  <si>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</si>
  <si>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</si>
  <si>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</si>
  <si>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</si>
  <si>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</si>
  <si>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</si>
  <si>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</si>
  <si>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</si>
  <si>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</si>
  <si>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</si>
  <si>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</si>
  <si>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</si>
  <si>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</si>
  <si>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</si>
  <si>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</si>
  <si>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</si>
  <si>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</si>
  <si>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</si>
  <si>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</si>
  <si>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</si>
  <si>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</si>
  <si>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</si>
  <si>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</si>
  <si>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</si>
  <si>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</si>
  <si>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</si>
  <si>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</si>
  <si>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</si>
  <si>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</si>
  <si>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</si>
  <si>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</si>
  <si>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</si>
  <si>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</si>
  <si>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</si>
  <si>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</si>
  <si>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</si>
  <si>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</si>
  <si>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</si>
  <si>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</si>
  <si>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</si>
  <si>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</si>
  <si>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</si>
  <si>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</si>
  <si>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</si>
  <si>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</si>
  <si>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</si>
  <si>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</si>
  <si>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</si>
  <si>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</si>
  <si>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</si>
  <si>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0420500000</t>
  </si>
  <si>
    <t xml:space="preserve">       Субсидии социально ориентированным некоммерческим организациям и иным некоммерческим организациям</t>
  </si>
  <si>
    <t>0420600000</t>
  </si>
  <si>
    <t xml:space="preserve">          Мероприятия по охране окружающей среды</t>
  </si>
  <si>
    <t>0741200000</t>
  </si>
  <si>
    <t xml:space="preserve">        Закупка товаров, работ и услуг для обеспечения государственных (муниципальных) нужд</t>
  </si>
  <si>
    <t>2000000000</t>
  </si>
  <si>
    <t xml:space="preserve">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</si>
  <si>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</si>
  <si>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 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</si>
  <si>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 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</si>
  <si>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</si>
  <si>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</si>
  <si>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</si>
  <si>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</si>
  <si>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</si>
  <si>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</si>
  <si>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Реализация мероприятий в сфере водоснабжения</t>
  </si>
  <si>
    <t>0730200000</t>
  </si>
  <si>
    <t xml:space="preserve">        Реализация мероприятий в сфере электроснабжения</t>
  </si>
  <si>
    <t>0730500000</t>
  </si>
  <si>
    <t>0340100000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</si>
  <si>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</si>
  <si>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</si>
  <si>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</si>
  <si>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</si>
  <si>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    Закупка товаров, работ и услуг для обеспечения государственных (муниципальных) нужд</t>
  </si>
  <si>
    <t xml:space="preserve">              Капитальные вложения в объекты государственной (муниципальной) собственности</t>
  </si>
  <si>
    <t>1600400000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</si>
  <si>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</si>
  <si>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</si>
  <si>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0140700000</t>
  </si>
  <si>
    <t>0620200000</t>
  </si>
  <si>
    <t xml:space="preserve">        Совершенствование и модернизация инфраструктуры объектов спорта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</si>
  <si>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</si>
  <si>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</si>
  <si>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</si>
  <si>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</si>
  <si>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>Приложение 9</t>
  </si>
  <si>
    <t xml:space="preserve">    Программа "Развитие образования и воспитание "</t>
  </si>
  <si>
    <t xml:space="preserve">    Программа "Создание условий для развития физической культуры и спорта, формирование здорового образа жизни населения "</t>
  </si>
  <si>
    <t xml:space="preserve">    Программа "Создание условий для устойчивого экономического развития"</t>
  </si>
  <si>
    <t xml:space="preserve">    Программа "Содержание и развитие городского хозяйства "</t>
  </si>
  <si>
    <t xml:space="preserve">    Программа  "Энергосбережение и повышение энергетической эффективности муниципального образования "Город Воткинск" </t>
  </si>
  <si>
    <t xml:space="preserve">    Программа "Капитальное строительство, реконструкция и капитальный ремонт объектов муниципальной собственности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</si>
  <si>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</si>
  <si>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Программа "Развитие туризма "</t>
  </si>
  <si>
    <t xml:space="preserve">    Программа "Профилактика правонарушений "</t>
  </si>
  <si>
    <t xml:space="preserve">    Программа "Гармонизация межнациональных отношений, профилактика терроризма и экстремизма"</t>
  </si>
  <si>
    <t xml:space="preserve">        Программа "Выполнение наказов избирателей депутатам Воткинской городской Думы "</t>
  </si>
  <si>
    <t xml:space="preserve">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</t>
  </si>
  <si>
    <t xml:space="preserve">        Программа "Выполнение наказов избирателей депутатам Воткинской городской Думы"</t>
  </si>
  <si>
    <t xml:space="preserve">        Капитальные вложения в объекты государственной (муниципальной) собственности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</si>
  <si>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</si>
  <si>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</si>
  <si>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Программа "Создание условий для развития физической культуры и спорта, формирование здорового образа жизни населения"</t>
  </si>
  <si>
    <t xml:space="preserve">    Программа "Развитие культуры"</t>
  </si>
  <si>
    <t xml:space="preserve">    Программа "Социальная поддержка населения"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</si>
  <si>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</si>
  <si>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Программа "Муниципальное управление"</t>
  </si>
  <si>
    <t xml:space="preserve">  Программа "Реализация молодежной политики"</t>
  </si>
  <si>
    <t xml:space="preserve">    Программа "Комплексные меры противодействия злоупотреблению наркотиками и их незаконному обороту"</t>
  </si>
  <si>
    <t xml:space="preserve">    Программа "Управление муниципальными финансами"</t>
  </si>
  <si>
    <t xml:space="preserve">    Программа "Управление муниципальным имуществом и земельными ресурсами"</t>
  </si>
  <si>
    <t xml:space="preserve">    Программа "Содержание и развитие городского хозяйства"</t>
  </si>
  <si>
    <t xml:space="preserve">    Программа "Реализация молодежной политики"</t>
  </si>
  <si>
    <t xml:space="preserve">    Программа "Капитальное строительство, реконструкция и капитальный ремонт объектов муниципальной собственности"</t>
  </si>
  <si>
    <t xml:space="preserve">    Программа "Развитие туризма"</t>
  </si>
  <si>
    <t xml:space="preserve">    Программа "Профилактика правонарушений"</t>
  </si>
  <si>
    <t>012Ю600000</t>
  </si>
  <si>
    <t>Федеральный проект "Педагоги и наставники"</t>
  </si>
  <si>
    <t xml:space="preserve">        Подпрограмма "Создание условий для вовлечения населения в систематические занятия физкультурой и спортом"</t>
  </si>
  <si>
    <t>0210000000</t>
  </si>
  <si>
    <t>0210100000</t>
  </si>
  <si>
    <t>0210200000</t>
  </si>
  <si>
    <t>0210300000</t>
  </si>
  <si>
    <t>041Я200000</t>
  </si>
  <si>
    <t xml:space="preserve">        Федеральный проект "Многодетная семья"</t>
  </si>
  <si>
    <t>075И800000</t>
  </si>
  <si>
    <t xml:space="preserve">      Федеральный проект "Региональная и местная дорожная сеть"</t>
  </si>
  <si>
    <t xml:space="preserve">        Федеральный проект "Россия - страна возможностей"</t>
  </si>
  <si>
    <t>100Ю100000</t>
  </si>
  <si>
    <t>160И400000</t>
  </si>
  <si>
    <t>Федеральный проект "Все лучшее детям"</t>
  </si>
  <si>
    <t>012Ю400000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</si>
  <si>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</si>
  <si>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Организация и обеспечение тренировочного процесса для спортсменов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</si>
  <si>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</si>
  <si>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0350500000</t>
  </si>
  <si>
    <t>072И200000</t>
  </si>
  <si>
    <t xml:space="preserve">      Федеральный проект "Жилье"</t>
  </si>
  <si>
    <t xml:space="preserve">              Федеральный проект "Региональная и местная дорожная сеть"</t>
  </si>
  <si>
    <t xml:space="preserve"> к бюджету города Воткинска на 2026 год  и</t>
  </si>
  <si>
    <t xml:space="preserve"> на плановый период 2027 и 2028 годов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</si>
  <si>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2026 год</t>
  </si>
  <si>
    <t xml:space="preserve">Сумма                      (тыс. руб.)             на 2026 год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</si>
  <si>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города Воткинска на плановый период 2027 и 2028 годов</t>
  </si>
  <si>
    <t xml:space="preserve">Сумма               (тыс. руб.)            на 2027 год         </t>
  </si>
  <si>
    <t xml:space="preserve">Сумма            (тыс. руб.)      на 2028 год  </t>
  </si>
  <si>
    <t xml:space="preserve">      Федеральный проект "Все лучшее детям"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</si>
  <si>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</si>
  <si>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Федеральный проект "Педагоги и наставники"</t>
  </si>
  <si>
    <t xml:space="preserve">      Реализация инфраструктурных проектов в сфере жилищно-коммунального хозяйства</t>
  </si>
  <si>
    <t>073D100000</t>
  </si>
  <si>
    <t>073D700000</t>
  </si>
  <si>
    <t xml:space="preserve">      Федеральный проект "Модернизация коммунальной инфраструктуры"</t>
  </si>
  <si>
    <t>073И300000</t>
  </si>
  <si>
    <t xml:space="preserve">  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</si>
</sst>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1"/>
      <color theme="1" tint="4.9989318521683403E-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1" fillId="0" borderId="2">
      <alignment vertical="top" wrapText="1"/>
    </xf>
  </cellStyleXfs>
  <cellXfs count="52">
    <xf numFmtId="0" fontId="0" fillId="0" borderId="0" xfId="0"/>
    <xf numFmtId="0" fontId="13" fillId="0" borderId="0" xfId="0" applyFont="1" applyFill="1" applyProtection="1">
      <protection locked="0"/>
    </xf>
    <xf numFmtId="0" fontId="19" fillId="0" borderId="2" xfId="11" applyNumberFormat="1" applyFont="1" applyFill="1" applyProtection="1">
      <alignment horizontal="center" vertical="center" wrapText="1"/>
    </xf>
    <xf numFmtId="0" fontId="17" fillId="0" borderId="0" xfId="0" applyFont="1" applyFill="1" applyProtection="1">
      <protection locked="0"/>
    </xf>
    <xf numFmtId="0" fontId="15" fillId="0" borderId="1" xfId="2" applyNumberFormat="1" applyFont="1" applyFill="1" applyAlignment="1" applyProtection="1">
      <alignment vertical="top"/>
    </xf>
    <xf numFmtId="0" fontId="15" fillId="0" borderId="1" xfId="1" applyFont="1" applyFill="1" applyAlignment="1">
      <alignment vertical="top"/>
    </xf>
    <xf numFmtId="164" fontId="15" fillId="0" borderId="2" xfId="35" applyNumberFormat="1" applyFont="1" applyFill="1" applyProtection="1">
      <alignment horizontal="right" vertical="top" shrinkToFit="1"/>
    </xf>
    <xf numFmtId="164" fontId="15" fillId="0" borderId="8" xfId="35" applyNumberFormat="1" applyFont="1" applyFill="1" applyBorder="1" applyProtection="1">
      <alignment horizontal="right" vertical="top" shrinkToFit="1"/>
    </xf>
    <xf numFmtId="164" fontId="20" fillId="0" borderId="4" xfId="36" applyNumberFormat="1" applyFont="1" applyFill="1" applyBorder="1" applyProtection="1">
      <alignment horizontal="right" vertical="top" shrinkToFit="1"/>
    </xf>
    <xf numFmtId="164" fontId="20" fillId="0" borderId="2" xfId="35" applyNumberFormat="1" applyFont="1" applyFill="1" applyProtection="1">
      <alignment horizontal="right" vertical="top" shrinkToFit="1"/>
    </xf>
    <xf numFmtId="0" fontId="15" fillId="0" borderId="2" xfId="7" applyNumberFormat="1" applyFont="1" applyFill="1" applyBorder="1" applyAlignment="1" applyProtection="1">
      <alignment vertical="top" wrapText="1"/>
    </xf>
    <xf numFmtId="1" fontId="15" fillId="0" borderId="2" xfId="8" applyNumberFormat="1" applyFont="1" applyFill="1" applyBorder="1" applyAlignment="1" applyProtection="1">
      <alignment horizontal="center" vertical="top" shrinkToFit="1"/>
    </xf>
    <xf numFmtId="0" fontId="20" fillId="0" borderId="2" xfId="7" applyNumberFormat="1" applyFont="1" applyFill="1" applyBorder="1" applyAlignment="1" applyProtection="1">
      <alignment vertical="top" wrapText="1"/>
    </xf>
    <xf numFmtId="1" fontId="20" fillId="0" borderId="2" xfId="8" applyNumberFormat="1" applyFont="1" applyFill="1" applyBorder="1" applyAlignment="1" applyProtection="1">
      <alignment horizontal="center" vertical="top" shrinkToFit="1"/>
    </xf>
    <xf numFmtId="49" fontId="15" fillId="0" borderId="2" xfId="8" applyNumberFormat="1" applyFont="1" applyFill="1" applyBorder="1" applyAlignment="1" applyProtection="1">
      <alignment horizontal="center" vertical="top" shrinkToFit="1"/>
    </xf>
    <xf numFmtId="0" fontId="15" fillId="0" borderId="2" xfId="7" applyNumberFormat="1" applyFont="1" applyFill="1" applyBorder="1" applyAlignment="1" applyProtection="1">
      <alignment horizontal="left" vertical="top" wrapText="1"/>
    </xf>
    <xf numFmtId="0" fontId="15" fillId="0" borderId="2" xfId="37" applyNumberFormat="1" applyFont="1" applyFill="1" applyProtection="1">
      <alignment vertical="top" wrapText="1"/>
    </xf>
    <xf numFmtId="0" fontId="20" fillId="0" borderId="8" xfId="7" applyNumberFormat="1" applyFont="1" applyFill="1" applyBorder="1" applyAlignment="1" applyProtection="1">
      <alignment vertical="top" wrapText="1"/>
    </xf>
    <xf numFmtId="0" fontId="15" fillId="0" borderId="4" xfId="0" applyFont="1" applyFill="1" applyBorder="1" applyAlignment="1">
      <alignment vertical="top" wrapText="1"/>
    </xf>
    <xf numFmtId="1" fontId="15" fillId="0" borderId="9" xfId="8" applyNumberFormat="1" applyFont="1" applyFill="1" applyBorder="1" applyAlignment="1" applyProtection="1">
      <alignment horizontal="center" vertical="top" shrinkToFit="1"/>
    </xf>
    <xf numFmtId="0" fontId="15" fillId="0" borderId="10" xfId="7" applyNumberFormat="1" applyFont="1" applyFill="1" applyBorder="1" applyAlignment="1" applyProtection="1">
      <alignment vertical="top" wrapText="1"/>
    </xf>
    <xf numFmtId="0" fontId="15" fillId="0" borderId="8" xfId="7" applyNumberFormat="1" applyFont="1" applyFill="1" applyBorder="1" applyAlignment="1" applyProtection="1">
      <alignment vertical="top" wrapText="1"/>
    </xf>
    <xf numFmtId="1" fontId="15" fillId="0" borderId="8" xfId="8" applyNumberFormat="1" applyFont="1" applyFill="1" applyBorder="1" applyAlignment="1" applyProtection="1">
      <alignment horizontal="center" vertical="top" shrinkToFit="1"/>
    </xf>
    <xf numFmtId="49" fontId="20" fillId="0" borderId="2" xfId="8" applyNumberFormat="1" applyFont="1" applyFill="1" applyBorder="1" applyAlignment="1" applyProtection="1">
      <alignment horizontal="center" vertical="top" shrinkToFit="1"/>
    </xf>
    <xf numFmtId="0" fontId="18" fillId="0" borderId="1" xfId="0" applyFont="1" applyFill="1" applyBorder="1" applyAlignment="1">
      <alignment horizontal="left" vertical="top" wrapText="1"/>
    </xf>
    <xf numFmtId="165" fontId="13" fillId="0" borderId="0" xfId="0" applyNumberFormat="1" applyFont="1" applyFill="1" applyAlignment="1" applyProtection="1">
      <alignment vertical="top"/>
      <protection locked="0"/>
    </xf>
    <xf numFmtId="164" fontId="20" fillId="0" borderId="4" xfId="35" applyNumberFormat="1" applyFont="1" applyFill="1" applyBorder="1" applyProtection="1">
      <alignment horizontal="right" vertical="top" shrinkToFit="1"/>
    </xf>
    <xf numFmtId="164" fontId="15" fillId="0" borderId="4" xfId="35" applyNumberFormat="1" applyFont="1" applyFill="1" applyBorder="1" applyProtection="1">
      <alignment horizontal="right" vertical="top" shrinkToFit="1"/>
    </xf>
    <xf numFmtId="0" fontId="19" fillId="0" borderId="4" xfId="11" applyNumberFormat="1" applyFont="1" applyFill="1" applyBorder="1" applyAlignment="1" applyProtection="1">
      <alignment horizontal="center" vertical="top" wrapText="1"/>
    </xf>
    <xf numFmtId="164" fontId="22" fillId="0" borderId="2" xfId="35" applyNumberFormat="1" applyFont="1" applyFill="1" applyProtection="1">
      <alignment horizontal="right" vertical="top" shrinkToFit="1"/>
    </xf>
    <xf numFmtId="0" fontId="18" fillId="0" borderId="1" xfId="0" applyFont="1" applyFill="1" applyBorder="1" applyAlignment="1">
      <alignment horizontal="right" vertical="top"/>
    </xf>
    <xf numFmtId="1" fontId="15" fillId="0" borderId="2" xfId="8" applyNumberFormat="1" applyFont="1" applyFill="1" applyBorder="1" applyAlignment="1" applyProtection="1">
      <alignment horizontal="center" vertical="top"/>
    </xf>
    <xf numFmtId="49" fontId="15" fillId="0" borderId="2" xfId="8" applyNumberFormat="1" applyFont="1" applyFill="1" applyBorder="1" applyAlignment="1" applyProtection="1">
      <alignment horizontal="center" vertical="top"/>
    </xf>
    <xf numFmtId="0" fontId="15" fillId="0" borderId="2" xfId="7" applyNumberFormat="1" applyFont="1" applyBorder="1" applyAlignment="1" applyProtection="1">
      <alignment vertical="top" wrapText="1"/>
    </xf>
    <xf numFmtId="1" fontId="15" fillId="0" borderId="2" xfId="8" applyNumberFormat="1" applyFont="1" applyBorder="1" applyAlignment="1" applyProtection="1">
      <alignment horizontal="center" vertical="top" shrinkToFit="1"/>
    </xf>
    <xf numFmtId="165" fontId="16" fillId="0" borderId="1" xfId="2" applyNumberFormat="1" applyFont="1" applyFill="1" applyAlignment="1" applyProtection="1">
      <alignment horizontal="left" vertical="top"/>
    </xf>
    <xf numFmtId="165" fontId="17" fillId="0" borderId="0" xfId="0" applyNumberFormat="1" applyFont="1" applyFill="1" applyAlignment="1" applyProtection="1">
      <alignment horizontal="left" vertical="top"/>
      <protection locked="0"/>
    </xf>
    <xf numFmtId="165" fontId="23" fillId="0" borderId="1" xfId="5" applyNumberFormat="1" applyFont="1" applyFill="1" applyAlignment="1" applyProtection="1">
      <alignment horizontal="left" vertical="top"/>
    </xf>
    <xf numFmtId="165" fontId="20" fillId="0" borderId="1" xfId="9" applyNumberFormat="1" applyFont="1" applyFill="1" applyAlignment="1" applyProtection="1">
      <alignment horizontal="left" vertical="top"/>
    </xf>
    <xf numFmtId="165" fontId="13" fillId="0" borderId="0" xfId="0" applyNumberFormat="1" applyFont="1" applyFill="1" applyAlignment="1" applyProtection="1">
      <alignment horizontal="left" vertical="top"/>
      <protection locked="0"/>
    </xf>
    <xf numFmtId="165" fontId="12" fillId="0" borderId="1" xfId="2" applyNumberFormat="1" applyFont="1" applyFill="1" applyAlignment="1" applyProtection="1">
      <alignment horizontal="left" vertical="top"/>
    </xf>
    <xf numFmtId="0" fontId="18" fillId="0" borderId="1" xfId="0" applyFont="1" applyFill="1" applyBorder="1" applyAlignment="1">
      <alignment horizontal="right" vertical="top"/>
    </xf>
    <xf numFmtId="0" fontId="20" fillId="0" borderId="5" xfId="16" applyNumberFormat="1" applyFont="1" applyFill="1" applyBorder="1" applyAlignment="1" applyProtection="1">
      <alignment horizontal="left" vertical="top"/>
    </xf>
    <xf numFmtId="0" fontId="20" fillId="0" borderId="6" xfId="16" applyFont="1" applyFill="1" applyBorder="1" applyAlignment="1">
      <alignment horizontal="left" vertical="top"/>
    </xf>
    <xf numFmtId="0" fontId="20" fillId="0" borderId="7" xfId="16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 wrapText="1"/>
    </xf>
    <xf numFmtId="0" fontId="20" fillId="0" borderId="4" xfId="16" applyNumberFormat="1" applyFont="1" applyFill="1" applyBorder="1" applyAlignment="1" applyProtection="1">
      <alignment horizontal="left" vertical="top"/>
    </xf>
    <xf numFmtId="0" fontId="20" fillId="0" borderId="4" xfId="16" applyFont="1" applyFill="1" applyBorder="1" applyAlignment="1">
      <alignment horizontal="left" vertical="top"/>
    </xf>
    <xf numFmtId="0" fontId="15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4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67"/>
  <sheetViews>
    <sheetView showGridLines="0" zoomScaleSheetLayoutView="100" workbookViewId="0">
      <selection activeCell="D21" sqref="D21"/>
    </sheetView>
  </sheetViews>
  <sheetFormatPr defaultColWidth="8.88671875" defaultRowHeight="13.8" outlineLevelRow="3"/>
  <cols>
    <col min="1" max="1" width="56.33203125" style="1" customWidth="1"/>
    <col min="2" max="2" width="12.44140625" style="1" customWidth="1"/>
    <col min="3" max="3" width="6.33203125" style="1" customWidth="1"/>
    <col min="4" max="4" width="13" style="25" customWidth="1"/>
    <col min="5" max="5" width="13.33203125" style="39" customWidth="1"/>
    <col min="6" max="16384" width="8.88671875" style="1"/>
  </cols>
  <sheetData>
    <row r="1" spans="1:5">
      <c r="A1" s="4"/>
      <c r="B1" s="5"/>
      <c r="C1" s="41" t="s">
        <v>342</v>
      </c>
      <c r="D1" s="41"/>
    </row>
    <row r="2" spans="1:5">
      <c r="A2" s="41" t="s">
        <v>396</v>
      </c>
      <c r="B2" s="41"/>
      <c r="C2" s="41"/>
      <c r="D2" s="41"/>
    </row>
    <row r="3" spans="1:5">
      <c r="A3" s="41" t="s">
        <v>397</v>
      </c>
      <c r="B3" s="41"/>
      <c r="C3" s="41"/>
      <c r="D3" s="41"/>
    </row>
    <row r="4" spans="1:5">
      <c r="A4" s="41"/>
      <c r="B4" s="41"/>
      <c r="C4" s="41"/>
      <c r="D4" s="41"/>
    </row>
    <row r="5" spans="1:5" ht="11.4" customHeight="1">
      <c r="A5" s="30"/>
      <c r="B5" s="30"/>
      <c r="C5" s="30"/>
    </row>
    <row r="6" spans="1:5" ht="46.2" customHeight="1">
      <c r="A6" s="45" t="s">
        <v>398</v>
      </c>
      <c r="B6" s="45"/>
      <c r="C6" s="45"/>
      <c r="D6" s="45"/>
    </row>
    <row r="7" spans="1:5">
      <c r="A7" s="24"/>
      <c r="B7" s="24"/>
      <c r="C7" s="24"/>
    </row>
    <row r="8" spans="1:5" ht="34.200000000000003">
      <c r="A8" s="2" t="s">
        <v>118</v>
      </c>
      <c r="B8" s="2" t="s">
        <v>119</v>
      </c>
      <c r="C8" s="2" t="s">
        <v>120</v>
      </c>
      <c r="D8" s="28" t="s">
        <v>399</v>
      </c>
    </row>
    <row r="9" spans="1:5" s="3" customFormat="1">
      <c r="A9" s="12" t="s">
        <v>343</v>
      </c>
      <c r="B9" s="13" t="s">
        <v>0</v>
      </c>
      <c r="C9" s="13"/>
      <c r="D9" s="26">
        <f>D10+D16+D25+D30+D42+D45</f>
        <v>2851742.5000000005</v>
      </c>
      <c r="E9" s="36"/>
    </row>
    <row r="10" spans="1:5" s="3" customFormat="1">
      <c r="A10" s="12" t="s">
        <v>143</v>
      </c>
      <c r="B10" s="13" t="s">
        <v>1</v>
      </c>
      <c r="C10" s="13"/>
      <c r="D10" s="26">
        <f>D11+D14</f>
        <v>1103479.8</v>
      </c>
      <c r="E10" s="39"/>
    </row>
    <row r="11" spans="1:5" s="3" customFormat="1" ht="27.6" outlineLevel="1">
      <c r="A11" s="10" t="s">
        <v>275</v>
      </c>
      <c r="B11" s="11" t="s">
        <v>2</v>
      </c>
      <c r="C11" s="11"/>
      <c r="D11" s="27">
        <f>D12+D13</f>
        <v>1101705.7</v>
      </c>
      <c r="E11" s="39"/>
    </row>
    <row r="12" spans="1:5" ht="27.6" hidden="1" outlineLevel="2">
      <c r="A12" s="10" t="s">
        <v>144</v>
      </c>
      <c r="B12" s="11" t="s">
        <v>2</v>
      </c>
      <c r="C12" s="11" t="s">
        <v>8</v>
      </c>
      <c r="D12" s="27"/>
    </row>
    <row r="13" spans="1:5" ht="27.6" outlineLevel="3">
      <c r="A13" s="10" t="s">
        <v>145</v>
      </c>
      <c r="B13" s="11" t="s">
        <v>2</v>
      </c>
      <c r="C13" s="11" t="s">
        <v>3</v>
      </c>
      <c r="D13" s="27">
        <v>1101705.7</v>
      </c>
    </row>
    <row r="14" spans="1:5" ht="27.6" outlineLevel="2">
      <c r="A14" s="10" t="s">
        <v>146</v>
      </c>
      <c r="B14" s="11" t="s">
        <v>4</v>
      </c>
      <c r="C14" s="11"/>
      <c r="D14" s="27">
        <f>D15</f>
        <v>1774.1</v>
      </c>
    </row>
    <row r="15" spans="1:5" s="3" customFormat="1" ht="27.6" outlineLevel="3">
      <c r="A15" s="10" t="s">
        <v>145</v>
      </c>
      <c r="B15" s="11" t="s">
        <v>4</v>
      </c>
      <c r="C15" s="11" t="s">
        <v>3</v>
      </c>
      <c r="D15" s="27">
        <v>1774.1</v>
      </c>
      <c r="E15" s="39"/>
    </row>
    <row r="16" spans="1:5" s="3" customFormat="1" outlineLevel="1">
      <c r="A16" s="12" t="s">
        <v>147</v>
      </c>
      <c r="B16" s="13" t="s">
        <v>5</v>
      </c>
      <c r="C16" s="13"/>
      <c r="D16" s="26">
        <f>D17+D23+D21</f>
        <v>1311464.6000000001</v>
      </c>
      <c r="E16" s="39"/>
    </row>
    <row r="17" spans="1:5" s="3" customFormat="1" ht="41.4" outlineLevel="2">
      <c r="A17" s="10" t="s">
        <v>148</v>
      </c>
      <c r="B17" s="11" t="s">
        <v>6</v>
      </c>
      <c r="C17" s="11"/>
      <c r="D17" s="27">
        <f>D18+D20+D19</f>
        <v>1147645.8999999999</v>
      </c>
      <c r="E17" s="39"/>
    </row>
    <row r="18" spans="1:5" ht="27.6" outlineLevel="3">
      <c r="A18" s="10" t="s">
        <v>144</v>
      </c>
      <c r="B18" s="11" t="s">
        <v>6</v>
      </c>
      <c r="C18" s="11" t="s">
        <v>8</v>
      </c>
      <c r="D18" s="27">
        <v>4074.5</v>
      </c>
    </row>
    <row r="19" spans="1:5" ht="27.6" outlineLevel="3">
      <c r="A19" s="10" t="s">
        <v>213</v>
      </c>
      <c r="B19" s="11" t="s">
        <v>6</v>
      </c>
      <c r="C19" s="11">
        <v>400</v>
      </c>
      <c r="D19" s="27">
        <v>6920.7</v>
      </c>
    </row>
    <row r="20" spans="1:5" ht="27.6" outlineLevel="2">
      <c r="A20" s="10" t="s">
        <v>145</v>
      </c>
      <c r="B20" s="11" t="s">
        <v>6</v>
      </c>
      <c r="C20" s="11" t="s">
        <v>3</v>
      </c>
      <c r="D20" s="27">
        <v>1136650.7</v>
      </c>
    </row>
    <row r="21" spans="1:5" outlineLevel="2">
      <c r="A21" s="33" t="s">
        <v>403</v>
      </c>
      <c r="B21" s="14" t="s">
        <v>388</v>
      </c>
      <c r="C21" s="11"/>
      <c r="D21" s="27">
        <f>D22</f>
        <v>75075.600000000006</v>
      </c>
    </row>
    <row r="22" spans="1:5" ht="27.6" outlineLevel="2">
      <c r="A22" s="33" t="s">
        <v>404</v>
      </c>
      <c r="B22" s="14" t="s">
        <v>388</v>
      </c>
      <c r="C22" s="11">
        <v>600</v>
      </c>
      <c r="D22" s="27">
        <v>75075.600000000006</v>
      </c>
    </row>
    <row r="23" spans="1:5" outlineLevel="2">
      <c r="A23" s="10" t="s">
        <v>405</v>
      </c>
      <c r="B23" s="14" t="s">
        <v>373</v>
      </c>
      <c r="C23" s="11"/>
      <c r="D23" s="27">
        <f>D24</f>
        <v>88743.1</v>
      </c>
    </row>
    <row r="24" spans="1:5" ht="27.6" outlineLevel="2">
      <c r="A24" s="10" t="s">
        <v>404</v>
      </c>
      <c r="B24" s="14" t="s">
        <v>373</v>
      </c>
      <c r="C24" s="11">
        <v>600</v>
      </c>
      <c r="D24" s="27">
        <v>88743.1</v>
      </c>
    </row>
    <row r="25" spans="1:5" s="3" customFormat="1" ht="27.6" outlineLevel="3">
      <c r="A25" s="12" t="s">
        <v>149</v>
      </c>
      <c r="B25" s="13" t="s">
        <v>10</v>
      </c>
      <c r="C25" s="13"/>
      <c r="D25" s="26">
        <f>D26+D28</f>
        <v>283986.7</v>
      </c>
      <c r="E25" s="39"/>
    </row>
    <row r="26" spans="1:5" ht="34.5" customHeight="1" outlineLevel="3">
      <c r="A26" s="10" t="s">
        <v>150</v>
      </c>
      <c r="B26" s="11" t="s">
        <v>11</v>
      </c>
      <c r="C26" s="11"/>
      <c r="D26" s="27">
        <f>D27</f>
        <v>265767</v>
      </c>
    </row>
    <row r="27" spans="1:5" ht="27.6" outlineLevel="3">
      <c r="A27" s="10" t="s">
        <v>145</v>
      </c>
      <c r="B27" s="11" t="s">
        <v>11</v>
      </c>
      <c r="C27" s="11" t="s">
        <v>3</v>
      </c>
      <c r="D27" s="27">
        <v>265767</v>
      </c>
    </row>
    <row r="28" spans="1:5" ht="27.6" outlineLevel="2">
      <c r="A28" s="10" t="s">
        <v>151</v>
      </c>
      <c r="B28" s="11" t="s">
        <v>12</v>
      </c>
      <c r="C28" s="11"/>
      <c r="D28" s="27">
        <f>D29</f>
        <v>18219.7</v>
      </c>
    </row>
    <row r="29" spans="1:5" ht="27.6" outlineLevel="3">
      <c r="A29" s="10" t="s">
        <v>145</v>
      </c>
      <c r="B29" s="11" t="s">
        <v>12</v>
      </c>
      <c r="C29" s="11" t="s">
        <v>3</v>
      </c>
      <c r="D29" s="27">
        <v>18219.7</v>
      </c>
    </row>
    <row r="30" spans="1:5" s="3" customFormat="1" ht="27.6" outlineLevel="3">
      <c r="A30" s="12" t="s">
        <v>152</v>
      </c>
      <c r="B30" s="13" t="s">
        <v>13</v>
      </c>
      <c r="C30" s="13"/>
      <c r="D30" s="26">
        <f>D31+D34+D40</f>
        <v>54105.8</v>
      </c>
      <c r="E30" s="39"/>
    </row>
    <row r="31" spans="1:5" s="3" customFormat="1" ht="55.2" outlineLevel="3">
      <c r="A31" s="10" t="s">
        <v>313</v>
      </c>
      <c r="B31" s="11" t="s">
        <v>14</v>
      </c>
      <c r="C31" s="11"/>
      <c r="D31" s="27">
        <f>D32+D33</f>
        <v>8657.7999999999993</v>
      </c>
      <c r="E31" s="39"/>
    </row>
    <row r="32" spans="1:5" s="3" customFormat="1" ht="55.2" outlineLevel="1">
      <c r="A32" s="10" t="s">
        <v>153</v>
      </c>
      <c r="B32" s="11" t="s">
        <v>14</v>
      </c>
      <c r="C32" s="11" t="s">
        <v>7</v>
      </c>
      <c r="D32" s="27">
        <v>8314.7999999999993</v>
      </c>
      <c r="E32" s="39"/>
    </row>
    <row r="33" spans="1:5" ht="27.6" outlineLevel="2">
      <c r="A33" s="10" t="s">
        <v>144</v>
      </c>
      <c r="B33" s="11" t="s">
        <v>14</v>
      </c>
      <c r="C33" s="11" t="s">
        <v>8</v>
      </c>
      <c r="D33" s="27">
        <v>343</v>
      </c>
    </row>
    <row r="34" spans="1:5" ht="27.6" outlineLevel="3">
      <c r="A34" s="10" t="s">
        <v>154</v>
      </c>
      <c r="B34" s="11" t="s">
        <v>15</v>
      </c>
      <c r="C34" s="11"/>
      <c r="D34" s="27">
        <f>D35+D36+D38+D39+D37</f>
        <v>45376.7</v>
      </c>
    </row>
    <row r="35" spans="1:5" ht="55.2" outlineLevel="2">
      <c r="A35" s="10" t="s">
        <v>153</v>
      </c>
      <c r="B35" s="11" t="s">
        <v>15</v>
      </c>
      <c r="C35" s="11" t="s">
        <v>7</v>
      </c>
      <c r="D35" s="27">
        <v>32534.5</v>
      </c>
    </row>
    <row r="36" spans="1:5" s="3" customFormat="1" ht="27.6" outlineLevel="3">
      <c r="A36" s="10" t="s">
        <v>144</v>
      </c>
      <c r="B36" s="11" t="s">
        <v>15</v>
      </c>
      <c r="C36" s="11" t="s">
        <v>8</v>
      </c>
      <c r="D36" s="27">
        <v>1626</v>
      </c>
      <c r="E36" s="39"/>
    </row>
    <row r="37" spans="1:5" s="3" customFormat="1" ht="21.75" hidden="1" customHeight="1" outlineLevel="3">
      <c r="A37" s="10" t="s">
        <v>161</v>
      </c>
      <c r="B37" s="11" t="s">
        <v>15</v>
      </c>
      <c r="C37" s="11">
        <v>300</v>
      </c>
      <c r="D37" s="27"/>
      <c r="E37" s="39"/>
    </row>
    <row r="38" spans="1:5" s="3" customFormat="1" ht="27.6" outlineLevel="1" collapsed="1">
      <c r="A38" s="10" t="s">
        <v>145</v>
      </c>
      <c r="B38" s="11" t="s">
        <v>15</v>
      </c>
      <c r="C38" s="11" t="s">
        <v>3</v>
      </c>
      <c r="D38" s="27">
        <v>11188.6</v>
      </c>
      <c r="E38" s="39"/>
    </row>
    <row r="39" spans="1:5" ht="14.25" customHeight="1" outlineLevel="2">
      <c r="A39" s="10" t="s">
        <v>155</v>
      </c>
      <c r="B39" s="11" t="s">
        <v>15</v>
      </c>
      <c r="C39" s="11" t="s">
        <v>9</v>
      </c>
      <c r="D39" s="27">
        <v>27.6</v>
      </c>
    </row>
    <row r="40" spans="1:5" ht="60.75" customHeight="1" outlineLevel="2">
      <c r="A40" s="10" t="s">
        <v>334</v>
      </c>
      <c r="B40" s="14" t="s">
        <v>335</v>
      </c>
      <c r="C40" s="11"/>
      <c r="D40" s="27">
        <f>D41</f>
        <v>71.3</v>
      </c>
    </row>
    <row r="41" spans="1:5" ht="27.6" outlineLevel="2">
      <c r="A41" s="10" t="s">
        <v>144</v>
      </c>
      <c r="B41" s="14" t="s">
        <v>335</v>
      </c>
      <c r="C41" s="11">
        <v>200</v>
      </c>
      <c r="D41" s="27">
        <v>71.3</v>
      </c>
    </row>
    <row r="42" spans="1:5" s="3" customFormat="1" outlineLevel="3">
      <c r="A42" s="12" t="s">
        <v>156</v>
      </c>
      <c r="B42" s="13" t="s">
        <v>16</v>
      </c>
      <c r="C42" s="13"/>
      <c r="D42" s="26">
        <f t="shared" ref="D42:D43" si="0">D43</f>
        <v>91580.5</v>
      </c>
      <c r="E42" s="39"/>
    </row>
    <row r="43" spans="1:5" s="3" customFormat="1" ht="41.4" outlineLevel="3">
      <c r="A43" s="10" t="s">
        <v>157</v>
      </c>
      <c r="B43" s="11" t="s">
        <v>17</v>
      </c>
      <c r="C43" s="11"/>
      <c r="D43" s="27">
        <f t="shared" si="0"/>
        <v>91580.5</v>
      </c>
      <c r="E43" s="39"/>
    </row>
    <row r="44" spans="1:5" ht="27.6" outlineLevel="2">
      <c r="A44" s="10" t="s">
        <v>145</v>
      </c>
      <c r="B44" s="11" t="s">
        <v>17</v>
      </c>
      <c r="C44" s="11" t="s">
        <v>3</v>
      </c>
      <c r="D44" s="27">
        <v>91580.5</v>
      </c>
    </row>
    <row r="45" spans="1:5" s="3" customFormat="1" ht="27.6" outlineLevel="3">
      <c r="A45" s="12" t="s">
        <v>158</v>
      </c>
      <c r="B45" s="13" t="s">
        <v>18</v>
      </c>
      <c r="C45" s="13"/>
      <c r="D45" s="26">
        <f>D46+D48+D50+D53+D56</f>
        <v>7125.1</v>
      </c>
      <c r="E45" s="39"/>
    </row>
    <row r="46" spans="1:5" s="3" customFormat="1" ht="41.4" outlineLevel="3">
      <c r="A46" s="10" t="s">
        <v>159</v>
      </c>
      <c r="B46" s="11" t="s">
        <v>19</v>
      </c>
      <c r="C46" s="11"/>
      <c r="D46" s="27">
        <f>D47</f>
        <v>6808</v>
      </c>
      <c r="E46" s="39"/>
    </row>
    <row r="47" spans="1:5" s="3" customFormat="1" ht="27.6" outlineLevel="3">
      <c r="A47" s="10" t="s">
        <v>145</v>
      </c>
      <c r="B47" s="11" t="s">
        <v>19</v>
      </c>
      <c r="C47" s="11" t="s">
        <v>3</v>
      </c>
      <c r="D47" s="27">
        <v>6808</v>
      </c>
      <c r="E47" s="39"/>
    </row>
    <row r="48" spans="1:5" s="3" customFormat="1" ht="41.4" outlineLevel="1">
      <c r="A48" s="10" t="s">
        <v>160</v>
      </c>
      <c r="B48" s="11" t="s">
        <v>20</v>
      </c>
      <c r="C48" s="11"/>
      <c r="D48" s="27">
        <f>D49</f>
        <v>70</v>
      </c>
      <c r="E48" s="39"/>
    </row>
    <row r="49" spans="1:5" outlineLevel="2">
      <c r="A49" s="10" t="s">
        <v>161</v>
      </c>
      <c r="B49" s="11" t="s">
        <v>20</v>
      </c>
      <c r="C49" s="11" t="s">
        <v>21</v>
      </c>
      <c r="D49" s="27">
        <v>70</v>
      </c>
    </row>
    <row r="50" spans="1:5" s="3" customFormat="1" outlineLevel="3">
      <c r="A50" s="10" t="s">
        <v>162</v>
      </c>
      <c r="B50" s="11" t="s">
        <v>22</v>
      </c>
      <c r="C50" s="11"/>
      <c r="D50" s="27">
        <f>D51+D52</f>
        <v>162.1</v>
      </c>
      <c r="E50" s="39"/>
    </row>
    <row r="51" spans="1:5" s="3" customFormat="1" ht="27.6" hidden="1" outlineLevel="1">
      <c r="A51" s="10" t="s">
        <v>144</v>
      </c>
      <c r="B51" s="11" t="s">
        <v>22</v>
      </c>
      <c r="C51" s="11">
        <v>200</v>
      </c>
      <c r="D51" s="27"/>
      <c r="E51" s="39"/>
    </row>
    <row r="52" spans="1:5" s="3" customFormat="1" ht="33" customHeight="1" outlineLevel="1">
      <c r="A52" s="10" t="s">
        <v>145</v>
      </c>
      <c r="B52" s="11" t="s">
        <v>22</v>
      </c>
      <c r="C52" s="11">
        <v>600</v>
      </c>
      <c r="D52" s="27">
        <v>162.1</v>
      </c>
      <c r="E52" s="39"/>
    </row>
    <row r="53" spans="1:5" ht="27.6" outlineLevel="2">
      <c r="A53" s="10" t="s">
        <v>163</v>
      </c>
      <c r="B53" s="11" t="s">
        <v>23</v>
      </c>
      <c r="C53" s="11"/>
      <c r="D53" s="27">
        <f>D54+D55</f>
        <v>28</v>
      </c>
    </row>
    <row r="54" spans="1:5" ht="27.6" outlineLevel="3">
      <c r="A54" s="10" t="s">
        <v>144</v>
      </c>
      <c r="B54" s="11" t="s">
        <v>23</v>
      </c>
      <c r="C54" s="11" t="s">
        <v>8</v>
      </c>
      <c r="D54" s="27">
        <v>23</v>
      </c>
    </row>
    <row r="55" spans="1:5" ht="27.6" outlineLevel="2">
      <c r="A55" s="10" t="s">
        <v>145</v>
      </c>
      <c r="B55" s="11" t="s">
        <v>23</v>
      </c>
      <c r="C55" s="11" t="s">
        <v>3</v>
      </c>
      <c r="D55" s="27">
        <v>5</v>
      </c>
    </row>
    <row r="56" spans="1:5" ht="27.6" outlineLevel="3">
      <c r="A56" s="10" t="s">
        <v>164</v>
      </c>
      <c r="B56" s="11" t="s">
        <v>24</v>
      </c>
      <c r="C56" s="11"/>
      <c r="D56" s="27">
        <f>D57+D58</f>
        <v>57</v>
      </c>
    </row>
    <row r="57" spans="1:5" ht="27.6" outlineLevel="2">
      <c r="A57" s="10" t="s">
        <v>144</v>
      </c>
      <c r="B57" s="11" t="s">
        <v>24</v>
      </c>
      <c r="C57" s="11" t="s">
        <v>8</v>
      </c>
      <c r="D57" s="27">
        <v>57</v>
      </c>
    </row>
    <row r="58" spans="1:5" ht="30" hidden="1" customHeight="1" outlineLevel="2">
      <c r="A58" s="10" t="s">
        <v>145</v>
      </c>
      <c r="B58" s="11" t="s">
        <v>24</v>
      </c>
      <c r="C58" s="11">
        <v>600</v>
      </c>
      <c r="D58" s="27"/>
    </row>
    <row r="59" spans="1:5" s="3" customFormat="1" ht="43.5" customHeight="1" outlineLevel="3">
      <c r="A59" s="12" t="s">
        <v>359</v>
      </c>
      <c r="B59" s="13" t="s">
        <v>25</v>
      </c>
      <c r="C59" s="13"/>
      <c r="D59" s="26">
        <f>D60</f>
        <v>148460.20000000001</v>
      </c>
      <c r="E59" s="36"/>
    </row>
    <row r="60" spans="1:5" s="3" customFormat="1" ht="33" customHeight="1" outlineLevel="3">
      <c r="A60" s="10" t="s">
        <v>375</v>
      </c>
      <c r="B60" s="14" t="s">
        <v>376</v>
      </c>
      <c r="C60" s="13"/>
      <c r="D60" s="26">
        <f>D61+D64+D67</f>
        <v>148460.20000000001</v>
      </c>
      <c r="E60" s="39"/>
    </row>
    <row r="61" spans="1:5" s="3" customFormat="1" ht="27.6" hidden="1" outlineLevel="2">
      <c r="A61" s="10" t="s">
        <v>337</v>
      </c>
      <c r="B61" s="14" t="s">
        <v>377</v>
      </c>
      <c r="C61" s="11"/>
      <c r="D61" s="27">
        <f>D63+D62</f>
        <v>0</v>
      </c>
      <c r="E61" s="39"/>
    </row>
    <row r="62" spans="1:5" s="3" customFormat="1" ht="27.6" hidden="1" outlineLevel="2">
      <c r="A62" s="10" t="s">
        <v>356</v>
      </c>
      <c r="B62" s="14" t="s">
        <v>377</v>
      </c>
      <c r="C62" s="11" t="s">
        <v>60</v>
      </c>
      <c r="D62" s="27"/>
      <c r="E62" s="39"/>
    </row>
    <row r="63" spans="1:5" ht="27.6" hidden="1" outlineLevel="3">
      <c r="A63" s="10" t="s">
        <v>145</v>
      </c>
      <c r="B63" s="14" t="s">
        <v>377</v>
      </c>
      <c r="C63" s="11" t="s">
        <v>3</v>
      </c>
      <c r="D63" s="27"/>
    </row>
    <row r="64" spans="1:5" ht="41.4" outlineLevel="3">
      <c r="A64" s="10" t="s">
        <v>165</v>
      </c>
      <c r="B64" s="14" t="s">
        <v>378</v>
      </c>
      <c r="C64" s="11"/>
      <c r="D64" s="27">
        <f>D65+D66</f>
        <v>205</v>
      </c>
    </row>
    <row r="65" spans="1:5" ht="27.6" outlineLevel="2">
      <c r="A65" s="10" t="s">
        <v>144</v>
      </c>
      <c r="B65" s="14" t="s">
        <v>378</v>
      </c>
      <c r="C65" s="11" t="s">
        <v>8</v>
      </c>
      <c r="D65" s="27">
        <v>20</v>
      </c>
    </row>
    <row r="66" spans="1:5" s="3" customFormat="1" ht="27.6" outlineLevel="3">
      <c r="A66" s="10" t="s">
        <v>145</v>
      </c>
      <c r="B66" s="14" t="s">
        <v>378</v>
      </c>
      <c r="C66" s="11" t="s">
        <v>3</v>
      </c>
      <c r="D66" s="27">
        <v>185</v>
      </c>
      <c r="E66" s="39"/>
    </row>
    <row r="67" spans="1:5" s="3" customFormat="1" ht="27.6">
      <c r="A67" s="10" t="s">
        <v>166</v>
      </c>
      <c r="B67" s="14" t="s">
        <v>379</v>
      </c>
      <c r="C67" s="11"/>
      <c r="D67" s="27">
        <f>D68</f>
        <v>148255.20000000001</v>
      </c>
      <c r="E67" s="39"/>
    </row>
    <row r="68" spans="1:5" s="3" customFormat="1" ht="27.6" outlineLevel="2">
      <c r="A68" s="10" t="s">
        <v>145</v>
      </c>
      <c r="B68" s="14" t="s">
        <v>379</v>
      </c>
      <c r="C68" s="11" t="s">
        <v>3</v>
      </c>
      <c r="D68" s="27">
        <v>148255.20000000001</v>
      </c>
      <c r="E68" s="39"/>
    </row>
    <row r="69" spans="1:5" s="3" customFormat="1" outlineLevel="3">
      <c r="A69" s="12" t="s">
        <v>360</v>
      </c>
      <c r="B69" s="13" t="s">
        <v>26</v>
      </c>
      <c r="C69" s="13"/>
      <c r="D69" s="26">
        <f>D70+D76+D83+D89+D94</f>
        <v>239597.4</v>
      </c>
      <c r="E69" s="36"/>
    </row>
    <row r="70" spans="1:5" s="3" customFormat="1" ht="27.6" outlineLevel="3">
      <c r="A70" s="12" t="s">
        <v>167</v>
      </c>
      <c r="B70" s="13" t="s">
        <v>27</v>
      </c>
      <c r="C70" s="13"/>
      <c r="D70" s="26">
        <f>D71+D74</f>
        <v>165262.5</v>
      </c>
      <c r="E70" s="39"/>
    </row>
    <row r="71" spans="1:5" ht="27.6" outlineLevel="2">
      <c r="A71" s="10" t="s">
        <v>168</v>
      </c>
      <c r="B71" s="11" t="s">
        <v>28</v>
      </c>
      <c r="C71" s="11"/>
      <c r="D71" s="27">
        <f>D72+D73</f>
        <v>2934</v>
      </c>
    </row>
    <row r="72" spans="1:5" s="3" customFormat="1" ht="27.6" outlineLevel="3">
      <c r="A72" s="10" t="s">
        <v>144</v>
      </c>
      <c r="B72" s="11" t="s">
        <v>28</v>
      </c>
      <c r="C72" s="11" t="s">
        <v>8</v>
      </c>
      <c r="D72" s="27">
        <v>834</v>
      </c>
      <c r="E72" s="39"/>
    </row>
    <row r="73" spans="1:5" s="3" customFormat="1" ht="27.6">
      <c r="A73" s="10" t="s">
        <v>145</v>
      </c>
      <c r="B73" s="11" t="s">
        <v>28</v>
      </c>
      <c r="C73" s="11" t="s">
        <v>3</v>
      </c>
      <c r="D73" s="27">
        <v>2100</v>
      </c>
      <c r="E73" s="39"/>
    </row>
    <row r="74" spans="1:5" s="3" customFormat="1" ht="27.6" outlineLevel="1">
      <c r="A74" s="10" t="s">
        <v>169</v>
      </c>
      <c r="B74" s="11" t="s">
        <v>29</v>
      </c>
      <c r="C74" s="11"/>
      <c r="D74" s="27">
        <f>D75</f>
        <v>162328.5</v>
      </c>
      <c r="E74" s="39"/>
    </row>
    <row r="75" spans="1:5" s="3" customFormat="1" ht="27.6" outlineLevel="2">
      <c r="A75" s="10" t="s">
        <v>145</v>
      </c>
      <c r="B75" s="11" t="s">
        <v>29</v>
      </c>
      <c r="C75" s="11" t="s">
        <v>3</v>
      </c>
      <c r="D75" s="27">
        <v>162328.5</v>
      </c>
      <c r="E75" s="39"/>
    </row>
    <row r="76" spans="1:5" s="3" customFormat="1" outlineLevel="3">
      <c r="A76" s="12" t="s">
        <v>170</v>
      </c>
      <c r="B76" s="13" t="s">
        <v>30</v>
      </c>
      <c r="C76" s="13"/>
      <c r="D76" s="26">
        <f>D77+D79+D81</f>
        <v>48771.5</v>
      </c>
      <c r="E76" s="39"/>
    </row>
    <row r="77" spans="1:5" outlineLevel="3">
      <c r="A77" s="10" t="s">
        <v>171</v>
      </c>
      <c r="B77" s="11" t="s">
        <v>31</v>
      </c>
      <c r="C77" s="11"/>
      <c r="D77" s="27">
        <f>D78</f>
        <v>48245.1</v>
      </c>
    </row>
    <row r="78" spans="1:5" ht="27.6" outlineLevel="2">
      <c r="A78" s="10" t="s">
        <v>145</v>
      </c>
      <c r="B78" s="11" t="s">
        <v>31</v>
      </c>
      <c r="C78" s="11" t="s">
        <v>3</v>
      </c>
      <c r="D78" s="27">
        <v>48245.1</v>
      </c>
    </row>
    <row r="79" spans="1:5" s="3" customFormat="1" ht="27.6" outlineLevel="3">
      <c r="A79" s="10" t="s">
        <v>172</v>
      </c>
      <c r="B79" s="11" t="s">
        <v>32</v>
      </c>
      <c r="C79" s="11"/>
      <c r="D79" s="27">
        <f>D80</f>
        <v>526.4</v>
      </c>
      <c r="E79" s="39"/>
    </row>
    <row r="80" spans="1:5" s="3" customFormat="1" ht="27.6" outlineLevel="1">
      <c r="A80" s="10" t="s">
        <v>145</v>
      </c>
      <c r="B80" s="11" t="s">
        <v>32</v>
      </c>
      <c r="C80" s="11" t="s">
        <v>3</v>
      </c>
      <c r="D80" s="27">
        <v>526.4</v>
      </c>
      <c r="E80" s="39"/>
    </row>
    <row r="81" spans="1:5" ht="55.2" hidden="1" outlineLevel="2">
      <c r="A81" s="10" t="s">
        <v>173</v>
      </c>
      <c r="B81" s="11" t="s">
        <v>33</v>
      </c>
      <c r="C81" s="11"/>
      <c r="D81" s="27">
        <f>D82</f>
        <v>0</v>
      </c>
    </row>
    <row r="82" spans="1:5" s="3" customFormat="1" ht="27.6" hidden="1" outlineLevel="3">
      <c r="A82" s="10" t="s">
        <v>145</v>
      </c>
      <c r="B82" s="11" t="s">
        <v>33</v>
      </c>
      <c r="C82" s="11" t="s">
        <v>3</v>
      </c>
      <c r="D82" s="27"/>
      <c r="E82" s="39"/>
    </row>
    <row r="83" spans="1:5" s="3" customFormat="1" outlineLevel="2" collapsed="1">
      <c r="A83" s="12" t="s">
        <v>174</v>
      </c>
      <c r="B83" s="13" t="s">
        <v>34</v>
      </c>
      <c r="C83" s="13"/>
      <c r="D83" s="26">
        <f>D84+D87</f>
        <v>14610.8</v>
      </c>
      <c r="E83" s="39"/>
    </row>
    <row r="84" spans="1:5" outlineLevel="3">
      <c r="A84" s="10" t="s">
        <v>175</v>
      </c>
      <c r="B84" s="11" t="s">
        <v>35</v>
      </c>
      <c r="C84" s="11"/>
      <c r="D84" s="27">
        <f>D86+D85</f>
        <v>14610.8</v>
      </c>
    </row>
    <row r="85" spans="1:5" ht="27.6" hidden="1" outlineLevel="3">
      <c r="A85" s="10" t="s">
        <v>309</v>
      </c>
      <c r="B85" s="11" t="s">
        <v>35</v>
      </c>
      <c r="C85" s="11" t="s">
        <v>8</v>
      </c>
      <c r="D85" s="27"/>
    </row>
    <row r="86" spans="1:5" s="3" customFormat="1" ht="27.6" outlineLevel="2" collapsed="1">
      <c r="A86" s="10" t="s">
        <v>145</v>
      </c>
      <c r="B86" s="11" t="s">
        <v>35</v>
      </c>
      <c r="C86" s="11" t="s">
        <v>3</v>
      </c>
      <c r="D86" s="27">
        <v>14610.8</v>
      </c>
      <c r="E86" s="39"/>
    </row>
    <row r="87" spans="1:5" s="3" customFormat="1" hidden="1" outlineLevel="2">
      <c r="A87" s="10" t="s">
        <v>284</v>
      </c>
      <c r="B87" s="14" t="s">
        <v>286</v>
      </c>
      <c r="C87" s="11"/>
      <c r="D87" s="27">
        <f>D88</f>
        <v>0</v>
      </c>
      <c r="E87" s="39"/>
    </row>
    <row r="88" spans="1:5" s="3" customFormat="1" ht="41.4" hidden="1" outlineLevel="2">
      <c r="A88" s="10" t="s">
        <v>285</v>
      </c>
      <c r="B88" s="14" t="s">
        <v>286</v>
      </c>
      <c r="C88" s="11">
        <v>600</v>
      </c>
      <c r="D88" s="27"/>
      <c r="E88" s="39"/>
    </row>
    <row r="89" spans="1:5" s="3" customFormat="1" ht="27.6" hidden="1" outlineLevel="3">
      <c r="A89" s="12" t="s">
        <v>176</v>
      </c>
      <c r="B89" s="13" t="s">
        <v>135</v>
      </c>
      <c r="C89" s="13"/>
      <c r="D89" s="26">
        <f>D92+D90</f>
        <v>0</v>
      </c>
      <c r="E89" s="39"/>
    </row>
    <row r="90" spans="1:5" s="3" customFormat="1" ht="41.4" hidden="1" outlineLevel="3">
      <c r="A90" s="10" t="s">
        <v>333</v>
      </c>
      <c r="B90" s="14" t="s">
        <v>325</v>
      </c>
      <c r="C90" s="13"/>
      <c r="D90" s="27">
        <f>D91</f>
        <v>0</v>
      </c>
      <c r="E90" s="39"/>
    </row>
    <row r="91" spans="1:5" s="3" customFormat="1" ht="27.6" hidden="1" outlineLevel="3">
      <c r="A91" s="10" t="s">
        <v>144</v>
      </c>
      <c r="B91" s="14" t="s">
        <v>325</v>
      </c>
      <c r="C91" s="11" t="s">
        <v>8</v>
      </c>
      <c r="D91" s="27"/>
      <c r="E91" s="39"/>
    </row>
    <row r="92" spans="1:5" s="3" customFormat="1" ht="41.4" hidden="1" outlineLevel="1">
      <c r="A92" s="10" t="s">
        <v>177</v>
      </c>
      <c r="B92" s="11" t="s">
        <v>136</v>
      </c>
      <c r="C92" s="11"/>
      <c r="D92" s="27">
        <f>D93</f>
        <v>0</v>
      </c>
      <c r="E92" s="39"/>
    </row>
    <row r="93" spans="1:5" ht="27.6" hidden="1" outlineLevel="2">
      <c r="A93" s="10" t="s">
        <v>144</v>
      </c>
      <c r="B93" s="11" t="s">
        <v>136</v>
      </c>
      <c r="C93" s="11" t="s">
        <v>8</v>
      </c>
      <c r="D93" s="27"/>
    </row>
    <row r="94" spans="1:5" s="3" customFormat="1" ht="27.6" outlineLevel="3">
      <c r="A94" s="12" t="s">
        <v>178</v>
      </c>
      <c r="B94" s="13" t="s">
        <v>36</v>
      </c>
      <c r="C94" s="13"/>
      <c r="D94" s="26">
        <f>D95+D98+D100</f>
        <v>10952.6</v>
      </c>
      <c r="E94" s="39"/>
    </row>
    <row r="95" spans="1:5" s="3" customFormat="1" ht="55.2" outlineLevel="1">
      <c r="A95" s="10" t="s">
        <v>314</v>
      </c>
      <c r="B95" s="11" t="s">
        <v>37</v>
      </c>
      <c r="C95" s="11"/>
      <c r="D95" s="27">
        <f>D96+D97</f>
        <v>7256.3</v>
      </c>
      <c r="E95" s="39"/>
    </row>
    <row r="96" spans="1:5" s="3" customFormat="1" ht="55.2" outlineLevel="2">
      <c r="A96" s="10" t="s">
        <v>153</v>
      </c>
      <c r="B96" s="11" t="s">
        <v>37</v>
      </c>
      <c r="C96" s="11" t="s">
        <v>7</v>
      </c>
      <c r="D96" s="27">
        <v>7178.3</v>
      </c>
      <c r="E96" s="39"/>
    </row>
    <row r="97" spans="1:5" ht="27.6" outlineLevel="3">
      <c r="A97" s="10" t="s">
        <v>144</v>
      </c>
      <c r="B97" s="11" t="s">
        <v>37</v>
      </c>
      <c r="C97" s="11" t="s">
        <v>8</v>
      </c>
      <c r="D97" s="27">
        <v>78</v>
      </c>
    </row>
    <row r="98" spans="1:5" ht="27.6" outlineLevel="3">
      <c r="A98" s="10" t="s">
        <v>179</v>
      </c>
      <c r="B98" s="11" t="s">
        <v>38</v>
      </c>
      <c r="C98" s="11"/>
      <c r="D98" s="27">
        <f>D99</f>
        <v>3696.3</v>
      </c>
    </row>
    <row r="99" spans="1:5" ht="27.6" outlineLevel="2">
      <c r="A99" s="10" t="s">
        <v>145</v>
      </c>
      <c r="B99" s="11" t="s">
        <v>38</v>
      </c>
      <c r="C99" s="11" t="s">
        <v>3</v>
      </c>
      <c r="D99" s="27">
        <v>3696.3</v>
      </c>
    </row>
    <row r="100" spans="1:5" ht="27.6" hidden="1" outlineLevel="3">
      <c r="A100" s="10" t="s">
        <v>180</v>
      </c>
      <c r="B100" s="11" t="s">
        <v>39</v>
      </c>
      <c r="C100" s="11"/>
      <c r="D100" s="27">
        <f>D101</f>
        <v>0</v>
      </c>
    </row>
    <row r="101" spans="1:5" s="3" customFormat="1" ht="27.6" hidden="1" outlineLevel="3">
      <c r="A101" s="10" t="s">
        <v>144</v>
      </c>
      <c r="B101" s="11" t="s">
        <v>39</v>
      </c>
      <c r="C101" s="11" t="s">
        <v>8</v>
      </c>
      <c r="D101" s="27"/>
      <c r="E101" s="39"/>
    </row>
    <row r="102" spans="1:5" s="3" customFormat="1" outlineLevel="2" collapsed="1">
      <c r="A102" s="12" t="s">
        <v>361</v>
      </c>
      <c r="B102" s="13" t="s">
        <v>40</v>
      </c>
      <c r="C102" s="13"/>
      <c r="D102" s="26">
        <f>D103+D110+D125</f>
        <v>29874.799999999999</v>
      </c>
      <c r="E102" s="36"/>
    </row>
    <row r="103" spans="1:5" s="3" customFormat="1" outlineLevel="3">
      <c r="A103" s="12" t="s">
        <v>181</v>
      </c>
      <c r="B103" s="13" t="s">
        <v>41</v>
      </c>
      <c r="C103" s="13"/>
      <c r="D103" s="26">
        <f>D104+D106+D108</f>
        <v>22394</v>
      </c>
      <c r="E103" s="39"/>
    </row>
    <row r="104" spans="1:5" ht="27.6" outlineLevel="2">
      <c r="A104" s="10" t="s">
        <v>182</v>
      </c>
      <c r="B104" s="11" t="s">
        <v>42</v>
      </c>
      <c r="C104" s="11"/>
      <c r="D104" s="27">
        <f>D105</f>
        <v>5</v>
      </c>
    </row>
    <row r="105" spans="1:5" s="3" customFormat="1" ht="27.6" outlineLevel="3">
      <c r="A105" s="10" t="s">
        <v>144</v>
      </c>
      <c r="B105" s="11" t="s">
        <v>42</v>
      </c>
      <c r="C105" s="11" t="s">
        <v>8</v>
      </c>
      <c r="D105" s="27">
        <v>5</v>
      </c>
      <c r="E105" s="39"/>
    </row>
    <row r="106" spans="1:5" s="3" customFormat="1" ht="82.8">
      <c r="A106" s="10" t="s">
        <v>183</v>
      </c>
      <c r="B106" s="11" t="s">
        <v>184</v>
      </c>
      <c r="C106" s="11"/>
      <c r="D106" s="27">
        <f>D107</f>
        <v>1317.7</v>
      </c>
      <c r="E106" s="39"/>
    </row>
    <row r="107" spans="1:5" s="3" customFormat="1" outlineLevel="1">
      <c r="A107" s="10" t="s">
        <v>161</v>
      </c>
      <c r="B107" s="11" t="s">
        <v>184</v>
      </c>
      <c r="C107" s="11" t="s">
        <v>21</v>
      </c>
      <c r="D107" s="27">
        <v>1317.7</v>
      </c>
      <c r="E107" s="39"/>
    </row>
    <row r="108" spans="1:5" s="3" customFormat="1" outlineLevel="2">
      <c r="A108" s="10" t="s">
        <v>381</v>
      </c>
      <c r="B108" s="11" t="s">
        <v>380</v>
      </c>
      <c r="C108" s="11"/>
      <c r="D108" s="27">
        <f>D109</f>
        <v>21071.3</v>
      </c>
      <c r="E108" s="39"/>
    </row>
    <row r="109" spans="1:5" ht="27.6" outlineLevel="3">
      <c r="A109" s="10" t="s">
        <v>145</v>
      </c>
      <c r="B109" s="11" t="s">
        <v>380</v>
      </c>
      <c r="C109" s="11" t="s">
        <v>3</v>
      </c>
      <c r="D109" s="27">
        <v>21071.3</v>
      </c>
    </row>
    <row r="110" spans="1:5" ht="41.4" outlineLevel="2">
      <c r="A110" s="12" t="s">
        <v>185</v>
      </c>
      <c r="B110" s="13" t="s">
        <v>43</v>
      </c>
      <c r="C110" s="13"/>
      <c r="D110" s="26">
        <f>D111+D113+D115+D117+D120+D123</f>
        <v>6219</v>
      </c>
    </row>
    <row r="111" spans="1:5" ht="27.6" hidden="1" outlineLevel="3">
      <c r="A111" s="10" t="s">
        <v>186</v>
      </c>
      <c r="B111" s="11" t="s">
        <v>137</v>
      </c>
      <c r="C111" s="11"/>
      <c r="D111" s="27">
        <f>D112</f>
        <v>0</v>
      </c>
    </row>
    <row r="112" spans="1:5" hidden="1" outlineLevel="2">
      <c r="A112" s="10" t="s">
        <v>155</v>
      </c>
      <c r="B112" s="11" t="s">
        <v>137</v>
      </c>
      <c r="C112" s="11" t="s">
        <v>9</v>
      </c>
      <c r="D112" s="27"/>
    </row>
    <row r="113" spans="1:5" s="3" customFormat="1" outlineLevel="3">
      <c r="A113" s="10" t="s">
        <v>187</v>
      </c>
      <c r="B113" s="11" t="s">
        <v>44</v>
      </c>
      <c r="C113" s="11"/>
      <c r="D113" s="27">
        <f>D114</f>
        <v>1163</v>
      </c>
      <c r="E113" s="39"/>
    </row>
    <row r="114" spans="1:5" s="3" customFormat="1" outlineLevel="2">
      <c r="A114" s="10" t="s">
        <v>161</v>
      </c>
      <c r="B114" s="11" t="s">
        <v>44</v>
      </c>
      <c r="C114" s="11" t="s">
        <v>21</v>
      </c>
      <c r="D114" s="27">
        <v>1163</v>
      </c>
      <c r="E114" s="39"/>
    </row>
    <row r="115" spans="1:5" outlineLevel="3">
      <c r="A115" s="10" t="s">
        <v>188</v>
      </c>
      <c r="B115" s="11" t="s">
        <v>45</v>
      </c>
      <c r="C115" s="11"/>
      <c r="D115" s="27">
        <f>D116</f>
        <v>4350</v>
      </c>
    </row>
    <row r="116" spans="1:5" outlineLevel="2">
      <c r="A116" s="10" t="s">
        <v>161</v>
      </c>
      <c r="B116" s="11" t="s">
        <v>45</v>
      </c>
      <c r="C116" s="11" t="s">
        <v>21</v>
      </c>
      <c r="D116" s="27">
        <v>4350</v>
      </c>
    </row>
    <row r="117" spans="1:5" ht="69" hidden="1" outlineLevel="3">
      <c r="A117" s="15" t="s">
        <v>293</v>
      </c>
      <c r="B117" s="14" t="s">
        <v>294</v>
      </c>
      <c r="C117" s="11"/>
      <c r="D117" s="27">
        <f>D118+D119</f>
        <v>0</v>
      </c>
    </row>
    <row r="118" spans="1:5" ht="27.6" hidden="1" outlineLevel="3">
      <c r="A118" s="10" t="s">
        <v>295</v>
      </c>
      <c r="B118" s="14" t="s">
        <v>294</v>
      </c>
      <c r="C118" s="11">
        <v>200</v>
      </c>
      <c r="D118" s="27"/>
    </row>
    <row r="119" spans="1:5" ht="27.6" hidden="1" outlineLevel="3">
      <c r="A119" s="10" t="s">
        <v>296</v>
      </c>
      <c r="B119" s="14" t="s">
        <v>294</v>
      </c>
      <c r="C119" s="11">
        <v>600</v>
      </c>
      <c r="D119" s="27"/>
    </row>
    <row r="120" spans="1:5" ht="41.4" outlineLevel="3">
      <c r="A120" s="10" t="s">
        <v>303</v>
      </c>
      <c r="B120" s="14" t="s">
        <v>304</v>
      </c>
      <c r="C120" s="11"/>
      <c r="D120" s="27">
        <f>D122+D121</f>
        <v>706</v>
      </c>
    </row>
    <row r="121" spans="1:5" ht="27.6" outlineLevel="3">
      <c r="A121" s="10" t="s">
        <v>295</v>
      </c>
      <c r="B121" s="14" t="s">
        <v>304</v>
      </c>
      <c r="C121" s="11">
        <v>200</v>
      </c>
      <c r="D121" s="27">
        <v>353</v>
      </c>
    </row>
    <row r="122" spans="1:5" ht="27.6" outlineLevel="3">
      <c r="A122" s="10" t="s">
        <v>296</v>
      </c>
      <c r="B122" s="14" t="s">
        <v>304</v>
      </c>
      <c r="C122" s="11">
        <v>600</v>
      </c>
      <c r="D122" s="27">
        <v>353</v>
      </c>
    </row>
    <row r="123" spans="1:5" ht="27.6" hidden="1" outlineLevel="3">
      <c r="A123" s="10" t="s">
        <v>305</v>
      </c>
      <c r="B123" s="14" t="s">
        <v>306</v>
      </c>
      <c r="C123" s="11"/>
      <c r="D123" s="27">
        <f>D124</f>
        <v>0</v>
      </c>
    </row>
    <row r="124" spans="1:5" ht="27.6" hidden="1" outlineLevel="3">
      <c r="A124" s="10" t="s">
        <v>296</v>
      </c>
      <c r="B124" s="14" t="s">
        <v>306</v>
      </c>
      <c r="C124" s="11">
        <v>600</v>
      </c>
      <c r="D124" s="27"/>
    </row>
    <row r="125" spans="1:5" ht="41.4" outlineLevel="3">
      <c r="A125" s="12" t="s">
        <v>317</v>
      </c>
      <c r="B125" s="23" t="s">
        <v>318</v>
      </c>
      <c r="C125" s="13"/>
      <c r="D125" s="26">
        <f t="shared" ref="D125:D126" si="1">D126</f>
        <v>1261.8</v>
      </c>
    </row>
    <row r="126" spans="1:5" ht="27.6" outlineLevel="3">
      <c r="A126" s="10" t="s">
        <v>319</v>
      </c>
      <c r="B126" s="14" t="s">
        <v>320</v>
      </c>
      <c r="C126" s="11"/>
      <c r="D126" s="27">
        <f t="shared" si="1"/>
        <v>1261.8</v>
      </c>
    </row>
    <row r="127" spans="1:5" outlineLevel="3">
      <c r="A127" s="10" t="s">
        <v>161</v>
      </c>
      <c r="B127" s="14" t="s">
        <v>320</v>
      </c>
      <c r="C127" s="11">
        <v>300</v>
      </c>
      <c r="D127" s="27">
        <v>1261.8</v>
      </c>
    </row>
    <row r="128" spans="1:5" s="3" customFormat="1" ht="27.6" outlineLevel="3">
      <c r="A128" s="12" t="s">
        <v>345</v>
      </c>
      <c r="B128" s="13" t="s">
        <v>127</v>
      </c>
      <c r="C128" s="13"/>
      <c r="D128" s="26">
        <f>D129+D132</f>
        <v>120</v>
      </c>
      <c r="E128" s="36"/>
    </row>
    <row r="129" spans="1:5" s="3" customFormat="1" ht="27.6" outlineLevel="3">
      <c r="A129" s="12" t="s">
        <v>189</v>
      </c>
      <c r="B129" s="13" t="s">
        <v>128</v>
      </c>
      <c r="C129" s="13"/>
      <c r="D129" s="26">
        <f t="shared" ref="D129:D130" si="2">D130</f>
        <v>100</v>
      </c>
      <c r="E129" s="39"/>
    </row>
    <row r="130" spans="1:5" s="3" customFormat="1" ht="27.6" outlineLevel="1">
      <c r="A130" s="10" t="s">
        <v>190</v>
      </c>
      <c r="B130" s="11" t="s">
        <v>129</v>
      </c>
      <c r="C130" s="11"/>
      <c r="D130" s="27">
        <f t="shared" si="2"/>
        <v>100</v>
      </c>
      <c r="E130" s="39"/>
    </row>
    <row r="131" spans="1:5" s="3" customFormat="1" ht="27.6" outlineLevel="2">
      <c r="A131" s="10" t="s">
        <v>144</v>
      </c>
      <c r="B131" s="11" t="s">
        <v>129</v>
      </c>
      <c r="C131" s="11" t="s">
        <v>8</v>
      </c>
      <c r="D131" s="27">
        <v>100</v>
      </c>
      <c r="E131" s="39"/>
    </row>
    <row r="132" spans="1:5" s="3" customFormat="1" ht="27.6" outlineLevel="3">
      <c r="A132" s="12" t="s">
        <v>191</v>
      </c>
      <c r="B132" s="13" t="s">
        <v>130</v>
      </c>
      <c r="C132" s="13"/>
      <c r="D132" s="26">
        <f t="shared" ref="D132:D133" si="3">D133</f>
        <v>20</v>
      </c>
      <c r="E132" s="39"/>
    </row>
    <row r="133" spans="1:5" outlineLevel="2">
      <c r="A133" s="10" t="s">
        <v>192</v>
      </c>
      <c r="B133" s="11" t="s">
        <v>131</v>
      </c>
      <c r="C133" s="11"/>
      <c r="D133" s="27">
        <f t="shared" si="3"/>
        <v>20</v>
      </c>
    </row>
    <row r="134" spans="1:5" ht="27.6" outlineLevel="3">
      <c r="A134" s="10" t="s">
        <v>144</v>
      </c>
      <c r="B134" s="11" t="s">
        <v>131</v>
      </c>
      <c r="C134" s="11" t="s">
        <v>8</v>
      </c>
      <c r="D134" s="27">
        <v>20</v>
      </c>
    </row>
    <row r="135" spans="1:5" s="3" customFormat="1" ht="41.4" outlineLevel="3">
      <c r="A135" s="12" t="s">
        <v>362</v>
      </c>
      <c r="B135" s="13" t="s">
        <v>46</v>
      </c>
      <c r="C135" s="13"/>
      <c r="D135" s="26">
        <f>D136+D146+D154</f>
        <v>15652.900000000001</v>
      </c>
      <c r="E135" s="36"/>
    </row>
    <row r="136" spans="1:5" s="3" customFormat="1" outlineLevel="3">
      <c r="A136" s="12" t="s">
        <v>193</v>
      </c>
      <c r="B136" s="13" t="s">
        <v>47</v>
      </c>
      <c r="C136" s="13"/>
      <c r="D136" s="26">
        <f>D139+D141+D144+D137</f>
        <v>13976.400000000001</v>
      </c>
      <c r="E136" s="39"/>
    </row>
    <row r="137" spans="1:5" s="3" customFormat="1" ht="41.4" outlineLevel="3">
      <c r="A137" s="10" t="s">
        <v>339</v>
      </c>
      <c r="B137" s="14" t="s">
        <v>338</v>
      </c>
      <c r="C137" s="11"/>
      <c r="D137" s="27">
        <f>D138</f>
        <v>45</v>
      </c>
      <c r="E137" s="39"/>
    </row>
    <row r="138" spans="1:5" s="3" customFormat="1" ht="41.4" outlineLevel="3">
      <c r="A138" s="10" t="s">
        <v>285</v>
      </c>
      <c r="B138" s="14" t="s">
        <v>338</v>
      </c>
      <c r="C138" s="11">
        <v>600</v>
      </c>
      <c r="D138" s="27">
        <v>45</v>
      </c>
      <c r="E138" s="39"/>
    </row>
    <row r="139" spans="1:5" ht="41.4" outlineLevel="3">
      <c r="A139" s="10" t="s">
        <v>194</v>
      </c>
      <c r="B139" s="11" t="s">
        <v>138</v>
      </c>
      <c r="C139" s="11"/>
      <c r="D139" s="27">
        <f>D140</f>
        <v>818</v>
      </c>
    </row>
    <row r="140" spans="1:5" ht="27.6" outlineLevel="3">
      <c r="A140" s="10" t="s">
        <v>145</v>
      </c>
      <c r="B140" s="11" t="s">
        <v>138</v>
      </c>
      <c r="C140" s="11" t="s">
        <v>3</v>
      </c>
      <c r="D140" s="27">
        <v>818</v>
      </c>
    </row>
    <row r="141" spans="1:5" s="3" customFormat="1" ht="27.6" outlineLevel="3">
      <c r="A141" s="10" t="s">
        <v>195</v>
      </c>
      <c r="B141" s="11" t="s">
        <v>48</v>
      </c>
      <c r="C141" s="11"/>
      <c r="D141" s="27">
        <f>D143+D142</f>
        <v>299.2</v>
      </c>
      <c r="E141" s="39"/>
    </row>
    <row r="142" spans="1:5" s="3" customFormat="1" ht="27.6" outlineLevel="3">
      <c r="A142" s="10" t="s">
        <v>144</v>
      </c>
      <c r="B142" s="11" t="s">
        <v>48</v>
      </c>
      <c r="C142" s="11">
        <v>200</v>
      </c>
      <c r="D142" s="27">
        <v>99.2</v>
      </c>
      <c r="E142" s="39"/>
    </row>
    <row r="143" spans="1:5" ht="27.6" outlineLevel="3">
      <c r="A143" s="10" t="s">
        <v>145</v>
      </c>
      <c r="B143" s="11" t="s">
        <v>48</v>
      </c>
      <c r="C143" s="11" t="s">
        <v>3</v>
      </c>
      <c r="D143" s="27">
        <v>200</v>
      </c>
    </row>
    <row r="144" spans="1:5" outlineLevel="3">
      <c r="A144" s="10" t="s">
        <v>196</v>
      </c>
      <c r="B144" s="11" t="s">
        <v>49</v>
      </c>
      <c r="C144" s="11"/>
      <c r="D144" s="27">
        <f>D145</f>
        <v>12814.2</v>
      </c>
    </row>
    <row r="145" spans="1:5" s="3" customFormat="1" ht="27.6" outlineLevel="2">
      <c r="A145" s="10" t="s">
        <v>145</v>
      </c>
      <c r="B145" s="11" t="s">
        <v>49</v>
      </c>
      <c r="C145" s="11" t="s">
        <v>3</v>
      </c>
      <c r="D145" s="27">
        <v>12814.2</v>
      </c>
      <c r="E145" s="39"/>
    </row>
    <row r="146" spans="1:5" s="3" customFormat="1" outlineLevel="3">
      <c r="A146" s="12" t="s">
        <v>197</v>
      </c>
      <c r="B146" s="13" t="s">
        <v>50</v>
      </c>
      <c r="C146" s="13"/>
      <c r="D146" s="26">
        <f>D147+D150+D152</f>
        <v>432.5</v>
      </c>
      <c r="E146" s="39"/>
    </row>
    <row r="147" spans="1:5" s="3" customFormat="1" ht="82.8" outlineLevel="1">
      <c r="A147" s="10" t="s">
        <v>198</v>
      </c>
      <c r="B147" s="11" t="s">
        <v>51</v>
      </c>
      <c r="C147" s="11"/>
      <c r="D147" s="27">
        <f>D149+D148</f>
        <v>352.5</v>
      </c>
      <c r="E147" s="39"/>
    </row>
    <row r="148" spans="1:5" s="3" customFormat="1" ht="27.6" outlineLevel="1">
      <c r="A148" s="10" t="s">
        <v>144</v>
      </c>
      <c r="B148" s="11" t="s">
        <v>51</v>
      </c>
      <c r="C148" s="11">
        <v>200</v>
      </c>
      <c r="D148" s="27">
        <v>341.5</v>
      </c>
      <c r="E148" s="39"/>
    </row>
    <row r="149" spans="1:5" s="3" customFormat="1" ht="27.6" outlineLevel="2">
      <c r="A149" s="10" t="s">
        <v>145</v>
      </c>
      <c r="B149" s="11" t="s">
        <v>51</v>
      </c>
      <c r="C149" s="11" t="s">
        <v>3</v>
      </c>
      <c r="D149" s="27">
        <v>11</v>
      </c>
      <c r="E149" s="39"/>
    </row>
    <row r="150" spans="1:5" s="3" customFormat="1" ht="96.6" outlineLevel="2">
      <c r="A150" s="10" t="s">
        <v>411</v>
      </c>
      <c r="B150" s="14" t="s">
        <v>336</v>
      </c>
      <c r="C150" s="14"/>
      <c r="D150" s="27">
        <f>D151</f>
        <v>30</v>
      </c>
      <c r="E150" s="39"/>
    </row>
    <row r="151" spans="1:5" s="3" customFormat="1" ht="27.6" outlineLevel="2">
      <c r="A151" s="10" t="s">
        <v>145</v>
      </c>
      <c r="B151" s="14" t="s">
        <v>336</v>
      </c>
      <c r="C151" s="14" t="s">
        <v>3</v>
      </c>
      <c r="D151" s="27">
        <v>30</v>
      </c>
      <c r="E151" s="39"/>
    </row>
    <row r="152" spans="1:5" s="3" customFormat="1" ht="41.4" outlineLevel="2">
      <c r="A152" s="16" t="s">
        <v>288</v>
      </c>
      <c r="B152" s="14" t="s">
        <v>287</v>
      </c>
      <c r="C152" s="11"/>
      <c r="D152" s="27">
        <f>D153</f>
        <v>50</v>
      </c>
      <c r="E152" s="39"/>
    </row>
    <row r="153" spans="1:5" s="3" customFormat="1" ht="27.6" outlineLevel="2">
      <c r="A153" s="10" t="s">
        <v>289</v>
      </c>
      <c r="B153" s="14" t="s">
        <v>287</v>
      </c>
      <c r="C153" s="11">
        <v>600</v>
      </c>
      <c r="D153" s="27">
        <v>50</v>
      </c>
      <c r="E153" s="39"/>
    </row>
    <row r="154" spans="1:5" s="3" customFormat="1" ht="27.6" outlineLevel="3">
      <c r="A154" s="12" t="s">
        <v>199</v>
      </c>
      <c r="B154" s="13" t="s">
        <v>52</v>
      </c>
      <c r="C154" s="13"/>
      <c r="D154" s="26">
        <f t="shared" ref="D154:D155" si="4">D155</f>
        <v>1244</v>
      </c>
      <c r="E154" s="39"/>
    </row>
    <row r="155" spans="1:5" s="3" customFormat="1" ht="27.6">
      <c r="A155" s="10" t="s">
        <v>200</v>
      </c>
      <c r="B155" s="11" t="s">
        <v>53</v>
      </c>
      <c r="C155" s="11"/>
      <c r="D155" s="27">
        <f t="shared" si="4"/>
        <v>1244</v>
      </c>
      <c r="E155" s="39"/>
    </row>
    <row r="156" spans="1:5" s="3" customFormat="1" ht="27.6" outlineLevel="1">
      <c r="A156" s="10" t="s">
        <v>145</v>
      </c>
      <c r="B156" s="11" t="s">
        <v>53</v>
      </c>
      <c r="C156" s="11" t="s">
        <v>3</v>
      </c>
      <c r="D156" s="27">
        <v>1244</v>
      </c>
      <c r="E156" s="39"/>
    </row>
    <row r="157" spans="1:5" s="3" customFormat="1" ht="27.6" outlineLevel="2">
      <c r="A157" s="12" t="s">
        <v>346</v>
      </c>
      <c r="B157" s="13" t="s">
        <v>54</v>
      </c>
      <c r="C157" s="13"/>
      <c r="D157" s="26">
        <f>D158+D161+D178+D199+D226+D240</f>
        <v>745425.89999999991</v>
      </c>
      <c r="E157" s="36"/>
    </row>
    <row r="158" spans="1:5" s="3" customFormat="1" ht="27.6" hidden="1" outlineLevel="2">
      <c r="A158" s="12" t="s">
        <v>328</v>
      </c>
      <c r="B158" s="23" t="s">
        <v>326</v>
      </c>
      <c r="C158" s="13"/>
      <c r="D158" s="26">
        <f t="shared" ref="D158:D159" si="5">D159</f>
        <v>0</v>
      </c>
      <c r="E158" s="39"/>
    </row>
    <row r="159" spans="1:5" s="3" customFormat="1" ht="27.6" hidden="1" outlineLevel="2">
      <c r="A159" s="10" t="s">
        <v>329</v>
      </c>
      <c r="B159" s="14" t="s">
        <v>327</v>
      </c>
      <c r="C159" s="11"/>
      <c r="D159" s="27">
        <f t="shared" si="5"/>
        <v>0</v>
      </c>
      <c r="E159" s="39"/>
    </row>
    <row r="160" spans="1:5" s="3" customFormat="1" ht="27.6" hidden="1" outlineLevel="2">
      <c r="A160" s="10" t="s">
        <v>330</v>
      </c>
      <c r="B160" s="14" t="s">
        <v>327</v>
      </c>
      <c r="C160" s="11">
        <v>200</v>
      </c>
      <c r="D160" s="27"/>
      <c r="E160" s="39"/>
    </row>
    <row r="161" spans="1:5" s="3" customFormat="1" ht="27.6" outlineLevel="3">
      <c r="A161" s="12" t="s">
        <v>201</v>
      </c>
      <c r="B161" s="13" t="s">
        <v>55</v>
      </c>
      <c r="C161" s="13"/>
      <c r="D161" s="26">
        <f>D164+D167+D169+D172+D174+D162+D176</f>
        <v>224764.9</v>
      </c>
      <c r="E161" s="39"/>
    </row>
    <row r="162" spans="1:5" s="3" customFormat="1" ht="69" outlineLevel="3">
      <c r="A162" s="10" t="s">
        <v>291</v>
      </c>
      <c r="B162" s="14" t="s">
        <v>290</v>
      </c>
      <c r="C162" s="14"/>
      <c r="D162" s="27">
        <f>D163</f>
        <v>3000</v>
      </c>
      <c r="E162" s="39"/>
    </row>
    <row r="163" spans="1:5" s="3" customFormat="1" ht="27.6" outlineLevel="3">
      <c r="A163" s="10" t="s">
        <v>144</v>
      </c>
      <c r="B163" s="14" t="s">
        <v>290</v>
      </c>
      <c r="C163" s="14" t="s">
        <v>8</v>
      </c>
      <c r="D163" s="27">
        <v>3000</v>
      </c>
      <c r="E163" s="39"/>
    </row>
    <row r="164" spans="1:5" s="3" customFormat="1" ht="41.4" outlineLevel="1">
      <c r="A164" s="10" t="s">
        <v>202</v>
      </c>
      <c r="B164" s="11" t="s">
        <v>56</v>
      </c>
      <c r="C164" s="11"/>
      <c r="D164" s="27">
        <f>D165+D166</f>
        <v>8850</v>
      </c>
      <c r="E164" s="39"/>
    </row>
    <row r="165" spans="1:5" s="3" customFormat="1" ht="27.6" outlineLevel="2">
      <c r="A165" s="10" t="s">
        <v>144</v>
      </c>
      <c r="B165" s="11" t="s">
        <v>56</v>
      </c>
      <c r="C165" s="11" t="s">
        <v>8</v>
      </c>
      <c r="D165" s="27">
        <v>2550</v>
      </c>
      <c r="E165" s="39"/>
    </row>
    <row r="166" spans="1:5" s="3" customFormat="1" outlineLevel="3">
      <c r="A166" s="10" t="s">
        <v>155</v>
      </c>
      <c r="B166" s="11" t="s">
        <v>56</v>
      </c>
      <c r="C166" s="11" t="s">
        <v>9</v>
      </c>
      <c r="D166" s="27">
        <v>6300</v>
      </c>
      <c r="E166" s="39"/>
    </row>
    <row r="167" spans="1:5" s="3" customFormat="1" ht="19.5" customHeight="1">
      <c r="A167" s="10" t="s">
        <v>203</v>
      </c>
      <c r="B167" s="11" t="s">
        <v>57</v>
      </c>
      <c r="C167" s="11"/>
      <c r="D167" s="27">
        <f>D168</f>
        <v>6730</v>
      </c>
      <c r="E167" s="39"/>
    </row>
    <row r="168" spans="1:5" s="3" customFormat="1" ht="27.6" outlineLevel="1">
      <c r="A168" s="10" t="s">
        <v>144</v>
      </c>
      <c r="B168" s="11" t="s">
        <v>57</v>
      </c>
      <c r="C168" s="11" t="s">
        <v>8</v>
      </c>
      <c r="D168" s="27">
        <v>6730</v>
      </c>
      <c r="E168" s="39"/>
    </row>
    <row r="169" spans="1:5" s="3" customFormat="1" outlineLevel="2">
      <c r="A169" s="10" t="s">
        <v>204</v>
      </c>
      <c r="B169" s="11" t="s">
        <v>205</v>
      </c>
      <c r="C169" s="11"/>
      <c r="D169" s="27">
        <f>D170+D171</f>
        <v>1624.3</v>
      </c>
      <c r="E169" s="39"/>
    </row>
    <row r="170" spans="1:5" ht="55.2" outlineLevel="3">
      <c r="A170" s="10" t="s">
        <v>153</v>
      </c>
      <c r="B170" s="11" t="s">
        <v>205</v>
      </c>
      <c r="C170" s="11" t="s">
        <v>7</v>
      </c>
      <c r="D170" s="27">
        <v>1577.7</v>
      </c>
    </row>
    <row r="171" spans="1:5" s="3" customFormat="1" ht="27.6" outlineLevel="2">
      <c r="A171" s="10" t="s">
        <v>144</v>
      </c>
      <c r="B171" s="11" t="s">
        <v>205</v>
      </c>
      <c r="C171" s="11" t="s">
        <v>8</v>
      </c>
      <c r="D171" s="27">
        <v>46.6</v>
      </c>
      <c r="E171" s="39"/>
    </row>
    <row r="172" spans="1:5" s="3" customFormat="1" ht="55.2" outlineLevel="3">
      <c r="A172" s="10" t="s">
        <v>206</v>
      </c>
      <c r="B172" s="11" t="s">
        <v>58</v>
      </c>
      <c r="C172" s="11"/>
      <c r="D172" s="27">
        <f>D173</f>
        <v>40</v>
      </c>
      <c r="E172" s="39"/>
    </row>
    <row r="173" spans="1:5" s="3" customFormat="1" ht="27.6" outlineLevel="1">
      <c r="A173" s="10" t="s">
        <v>144</v>
      </c>
      <c r="B173" s="11" t="s">
        <v>58</v>
      </c>
      <c r="C173" s="11" t="s">
        <v>8</v>
      </c>
      <c r="D173" s="27">
        <v>40</v>
      </c>
      <c r="E173" s="39"/>
    </row>
    <row r="174" spans="1:5" s="3" customFormat="1" ht="41.4" outlineLevel="2">
      <c r="A174" s="10" t="s">
        <v>207</v>
      </c>
      <c r="B174" s="11" t="s">
        <v>59</v>
      </c>
      <c r="C174" s="11"/>
      <c r="D174" s="27">
        <f>D175</f>
        <v>500</v>
      </c>
      <c r="E174" s="39"/>
    </row>
    <row r="175" spans="1:5" s="3" customFormat="1" ht="27.6" outlineLevel="3">
      <c r="A175" s="10" t="s">
        <v>144</v>
      </c>
      <c r="B175" s="11" t="s">
        <v>59</v>
      </c>
      <c r="C175" s="11" t="s">
        <v>8</v>
      </c>
      <c r="D175" s="27">
        <v>500</v>
      </c>
      <c r="E175" s="39"/>
    </row>
    <row r="176" spans="1:5" s="3" customFormat="1" outlineLevel="3">
      <c r="A176" s="33" t="s">
        <v>394</v>
      </c>
      <c r="B176" s="11" t="s">
        <v>393</v>
      </c>
      <c r="C176" s="11"/>
      <c r="D176" s="27">
        <f>D177</f>
        <v>204020.6</v>
      </c>
      <c r="E176" s="39"/>
    </row>
    <row r="177" spans="1:5" s="3" customFormat="1" ht="27.6" outlineLevel="3">
      <c r="A177" s="33" t="s">
        <v>356</v>
      </c>
      <c r="B177" s="11" t="s">
        <v>393</v>
      </c>
      <c r="C177" s="11">
        <v>400</v>
      </c>
      <c r="D177" s="27">
        <v>204020.6</v>
      </c>
      <c r="E177" s="39"/>
    </row>
    <row r="178" spans="1:5" s="3" customFormat="1" ht="27.6" outlineLevel="1">
      <c r="A178" s="12" t="s">
        <v>208</v>
      </c>
      <c r="B178" s="13" t="s">
        <v>61</v>
      </c>
      <c r="C178" s="13"/>
      <c r="D178" s="26">
        <f>D185+D188+D191+D193+D181+D183+D179+D195+D197</f>
        <v>28415.599999999999</v>
      </c>
      <c r="E178" s="39"/>
    </row>
    <row r="179" spans="1:5" s="3" customFormat="1" hidden="1" outlineLevel="1">
      <c r="A179" s="10" t="s">
        <v>341</v>
      </c>
      <c r="B179" s="14" t="s">
        <v>340</v>
      </c>
      <c r="C179" s="11"/>
      <c r="D179" s="27">
        <f>D180</f>
        <v>0</v>
      </c>
      <c r="E179" s="39"/>
    </row>
    <row r="180" spans="1:5" s="3" customFormat="1" ht="27.6" hidden="1" outlineLevel="1">
      <c r="A180" s="10" t="s">
        <v>331</v>
      </c>
      <c r="B180" s="14" t="s">
        <v>340</v>
      </c>
      <c r="C180" s="11">
        <v>400</v>
      </c>
      <c r="D180" s="27"/>
      <c r="E180" s="39"/>
    </row>
    <row r="181" spans="1:5" s="3" customFormat="1" hidden="1" outlineLevel="1">
      <c r="A181" s="10" t="s">
        <v>321</v>
      </c>
      <c r="B181" s="14" t="s">
        <v>322</v>
      </c>
      <c r="C181" s="11"/>
      <c r="D181" s="27">
        <f>D182</f>
        <v>0</v>
      </c>
      <c r="E181" s="39"/>
    </row>
    <row r="182" spans="1:5" s="3" customFormat="1" ht="27.6" hidden="1" outlineLevel="1">
      <c r="A182" s="10" t="s">
        <v>144</v>
      </c>
      <c r="B182" s="14" t="s">
        <v>322</v>
      </c>
      <c r="C182" s="11">
        <v>200</v>
      </c>
      <c r="D182" s="27"/>
      <c r="E182" s="39"/>
    </row>
    <row r="183" spans="1:5" s="3" customFormat="1" hidden="1" outlineLevel="1">
      <c r="A183" s="10" t="s">
        <v>323</v>
      </c>
      <c r="B183" s="14" t="s">
        <v>324</v>
      </c>
      <c r="C183" s="11"/>
      <c r="D183" s="27">
        <f>D184</f>
        <v>0</v>
      </c>
      <c r="E183" s="39"/>
    </row>
    <row r="184" spans="1:5" s="3" customFormat="1" ht="27.6" hidden="1" outlineLevel="1">
      <c r="A184" s="10" t="s">
        <v>213</v>
      </c>
      <c r="B184" s="14" t="s">
        <v>324</v>
      </c>
      <c r="C184" s="11">
        <v>400</v>
      </c>
      <c r="D184" s="27"/>
      <c r="E184" s="39"/>
    </row>
    <row r="185" spans="1:5" s="3" customFormat="1" outlineLevel="2">
      <c r="A185" s="10" t="s">
        <v>209</v>
      </c>
      <c r="B185" s="11" t="s">
        <v>62</v>
      </c>
      <c r="C185" s="11"/>
      <c r="D185" s="27">
        <f>D186+D187</f>
        <v>2000</v>
      </c>
      <c r="E185" s="39"/>
    </row>
    <row r="186" spans="1:5" s="3" customFormat="1" ht="27.6" outlineLevel="3">
      <c r="A186" s="10" t="s">
        <v>144</v>
      </c>
      <c r="B186" s="11" t="s">
        <v>62</v>
      </c>
      <c r="C186" s="11" t="s">
        <v>8</v>
      </c>
      <c r="D186" s="27">
        <v>2000</v>
      </c>
      <c r="E186" s="39"/>
    </row>
    <row r="187" spans="1:5" s="3" customFormat="1" ht="27.6" hidden="1" outlineLevel="3">
      <c r="A187" s="10" t="s">
        <v>213</v>
      </c>
      <c r="B187" s="11" t="s">
        <v>62</v>
      </c>
      <c r="C187" s="11">
        <v>400</v>
      </c>
      <c r="D187" s="27"/>
      <c r="E187" s="39"/>
    </row>
    <row r="188" spans="1:5" s="3" customFormat="1" ht="27.6" hidden="1">
      <c r="A188" s="10" t="s">
        <v>210</v>
      </c>
      <c r="B188" s="11" t="s">
        <v>63</v>
      </c>
      <c r="C188" s="11"/>
      <c r="D188" s="27">
        <f>D189+D190</f>
        <v>0</v>
      </c>
      <c r="E188" s="39"/>
    </row>
    <row r="189" spans="1:5" s="3" customFormat="1" ht="27.6" hidden="1" outlineLevel="1">
      <c r="A189" s="10" t="s">
        <v>144</v>
      </c>
      <c r="B189" s="11" t="s">
        <v>63</v>
      </c>
      <c r="C189" s="11" t="s">
        <v>8</v>
      </c>
      <c r="D189" s="27"/>
      <c r="E189" s="39"/>
    </row>
    <row r="190" spans="1:5" s="3" customFormat="1" ht="27.6" hidden="1" outlineLevel="1">
      <c r="A190" s="10" t="s">
        <v>213</v>
      </c>
      <c r="B190" s="11" t="s">
        <v>63</v>
      </c>
      <c r="C190" s="11">
        <v>400</v>
      </c>
      <c r="D190" s="27"/>
      <c r="E190" s="39"/>
    </row>
    <row r="191" spans="1:5" s="3" customFormat="1" ht="27.6" hidden="1" outlineLevel="2">
      <c r="A191" s="10" t="s">
        <v>211</v>
      </c>
      <c r="B191" s="11" t="s">
        <v>212</v>
      </c>
      <c r="C191" s="11"/>
      <c r="D191" s="27">
        <f>D192</f>
        <v>0</v>
      </c>
      <c r="E191" s="39"/>
    </row>
    <row r="192" spans="1:5" ht="27.6" hidden="1" outlineLevel="3">
      <c r="A192" s="10" t="s">
        <v>213</v>
      </c>
      <c r="B192" s="11" t="s">
        <v>212</v>
      </c>
      <c r="C192" s="11" t="s">
        <v>60</v>
      </c>
      <c r="D192" s="27"/>
    </row>
    <row r="193" spans="1:5" ht="41.4" hidden="1" outlineLevel="2">
      <c r="A193" s="10" t="s">
        <v>214</v>
      </c>
      <c r="B193" s="11" t="s">
        <v>64</v>
      </c>
      <c r="C193" s="11"/>
      <c r="D193" s="27">
        <f>D194</f>
        <v>0</v>
      </c>
    </row>
    <row r="194" spans="1:5" ht="27.6" hidden="1" outlineLevel="3">
      <c r="A194" s="10" t="s">
        <v>213</v>
      </c>
      <c r="B194" s="11" t="s">
        <v>64</v>
      </c>
      <c r="C194" s="11" t="s">
        <v>60</v>
      </c>
      <c r="D194" s="27"/>
    </row>
    <row r="195" spans="1:5" ht="27.6" outlineLevel="3">
      <c r="A195" s="33" t="s">
        <v>406</v>
      </c>
      <c r="B195" s="34" t="s">
        <v>407</v>
      </c>
      <c r="C195" s="11"/>
      <c r="D195" s="27">
        <f>D196</f>
        <v>8143.4</v>
      </c>
    </row>
    <row r="196" spans="1:5" ht="27.6" outlineLevel="3">
      <c r="A196" s="33" t="s">
        <v>356</v>
      </c>
      <c r="B196" s="34" t="s">
        <v>407</v>
      </c>
      <c r="C196" s="11">
        <v>400</v>
      </c>
      <c r="D196" s="27">
        <v>8143.4</v>
      </c>
    </row>
    <row r="197" spans="1:5" ht="27.6" outlineLevel="3">
      <c r="A197" s="33" t="s">
        <v>406</v>
      </c>
      <c r="B197" s="34" t="s">
        <v>408</v>
      </c>
      <c r="C197" s="11"/>
      <c r="D197" s="27">
        <f>D198</f>
        <v>18272.2</v>
      </c>
    </row>
    <row r="198" spans="1:5" ht="27.6" outlineLevel="3">
      <c r="A198" s="33" t="s">
        <v>309</v>
      </c>
      <c r="B198" s="34" t="s">
        <v>408</v>
      </c>
      <c r="C198" s="11">
        <v>200</v>
      </c>
      <c r="D198" s="27">
        <v>18272.2</v>
      </c>
    </row>
    <row r="199" spans="1:5" ht="27.6" outlineLevel="2">
      <c r="A199" s="12" t="s">
        <v>215</v>
      </c>
      <c r="B199" s="13" t="s">
        <v>65</v>
      </c>
      <c r="C199" s="13"/>
      <c r="D199" s="26">
        <f>D200+D202+D204+D206+D208+D210+D212+D214+D218+D221+D223+D216</f>
        <v>46116.700000000004</v>
      </c>
    </row>
    <row r="200" spans="1:5" ht="41.4" outlineLevel="3">
      <c r="A200" s="10" t="s">
        <v>216</v>
      </c>
      <c r="B200" s="11" t="s">
        <v>66</v>
      </c>
      <c r="C200" s="11"/>
      <c r="D200" s="27">
        <f>D201</f>
        <v>11215</v>
      </c>
    </row>
    <row r="201" spans="1:5" s="3" customFormat="1" ht="27.6" outlineLevel="3">
      <c r="A201" s="10" t="s">
        <v>144</v>
      </c>
      <c r="B201" s="11" t="s">
        <v>66</v>
      </c>
      <c r="C201" s="11" t="s">
        <v>8</v>
      </c>
      <c r="D201" s="27">
        <v>11215</v>
      </c>
      <c r="E201" s="39"/>
    </row>
    <row r="202" spans="1:5" ht="45.6" customHeight="1" outlineLevel="2">
      <c r="A202" s="10" t="s">
        <v>217</v>
      </c>
      <c r="B202" s="11" t="s">
        <v>67</v>
      </c>
      <c r="C202" s="11"/>
      <c r="D202" s="27">
        <f>D203</f>
        <v>3000</v>
      </c>
    </row>
    <row r="203" spans="1:5" ht="27.6" outlineLevel="3">
      <c r="A203" s="10" t="s">
        <v>144</v>
      </c>
      <c r="B203" s="11" t="s">
        <v>67</v>
      </c>
      <c r="C203" s="11" t="s">
        <v>8</v>
      </c>
      <c r="D203" s="27">
        <v>3000</v>
      </c>
    </row>
    <row r="204" spans="1:5" ht="27.6" outlineLevel="2">
      <c r="A204" s="10" t="s">
        <v>218</v>
      </c>
      <c r="B204" s="11" t="s">
        <v>68</v>
      </c>
      <c r="C204" s="11"/>
      <c r="D204" s="27">
        <f>D205</f>
        <v>2500</v>
      </c>
    </row>
    <row r="205" spans="1:5" ht="27.6" outlineLevel="3">
      <c r="A205" s="10" t="s">
        <v>144</v>
      </c>
      <c r="B205" s="11" t="s">
        <v>68</v>
      </c>
      <c r="C205" s="11" t="s">
        <v>8</v>
      </c>
      <c r="D205" s="27">
        <v>2500</v>
      </c>
    </row>
    <row r="206" spans="1:5" outlineLevel="2">
      <c r="A206" s="10" t="s">
        <v>219</v>
      </c>
      <c r="B206" s="11" t="s">
        <v>69</v>
      </c>
      <c r="C206" s="11"/>
      <c r="D206" s="27">
        <f>D207</f>
        <v>17220.8</v>
      </c>
    </row>
    <row r="207" spans="1:5" s="3" customFormat="1" ht="27.6" outlineLevel="3">
      <c r="A207" s="10" t="s">
        <v>144</v>
      </c>
      <c r="B207" s="11" t="s">
        <v>69</v>
      </c>
      <c r="C207" s="11" t="s">
        <v>8</v>
      </c>
      <c r="D207" s="27">
        <v>17220.8</v>
      </c>
      <c r="E207" s="39"/>
    </row>
    <row r="208" spans="1:5" s="3" customFormat="1" outlineLevel="1">
      <c r="A208" s="10" t="s">
        <v>220</v>
      </c>
      <c r="B208" s="11" t="s">
        <v>70</v>
      </c>
      <c r="C208" s="11"/>
      <c r="D208" s="27">
        <f>D209</f>
        <v>4000</v>
      </c>
      <c r="E208" s="39"/>
    </row>
    <row r="209" spans="1:5" s="3" customFormat="1" ht="27.6" outlineLevel="2">
      <c r="A209" s="10" t="s">
        <v>144</v>
      </c>
      <c r="B209" s="11" t="s">
        <v>70</v>
      </c>
      <c r="C209" s="11" t="s">
        <v>8</v>
      </c>
      <c r="D209" s="27">
        <v>4000</v>
      </c>
      <c r="E209" s="39"/>
    </row>
    <row r="210" spans="1:5" ht="27.6" outlineLevel="3">
      <c r="A210" s="10" t="s">
        <v>299</v>
      </c>
      <c r="B210" s="11" t="s">
        <v>71</v>
      </c>
      <c r="C210" s="11"/>
      <c r="D210" s="27">
        <f>D211</f>
        <v>1500</v>
      </c>
    </row>
    <row r="211" spans="1:5" ht="27.6" outlineLevel="2">
      <c r="A211" s="10" t="s">
        <v>144</v>
      </c>
      <c r="B211" s="11" t="s">
        <v>71</v>
      </c>
      <c r="C211" s="11" t="s">
        <v>8</v>
      </c>
      <c r="D211" s="27">
        <v>1500</v>
      </c>
    </row>
    <row r="212" spans="1:5" s="3" customFormat="1" ht="27.6" outlineLevel="3">
      <c r="A212" s="10" t="s">
        <v>221</v>
      </c>
      <c r="B212" s="11" t="s">
        <v>72</v>
      </c>
      <c r="C212" s="11"/>
      <c r="D212" s="27">
        <f>D213</f>
        <v>739.6</v>
      </c>
      <c r="E212" s="39"/>
    </row>
    <row r="213" spans="1:5" ht="27.6" outlineLevel="2">
      <c r="A213" s="10" t="s">
        <v>144</v>
      </c>
      <c r="B213" s="11" t="s">
        <v>72</v>
      </c>
      <c r="C213" s="11" t="s">
        <v>8</v>
      </c>
      <c r="D213" s="27">
        <v>739.6</v>
      </c>
    </row>
    <row r="214" spans="1:5" ht="41.4" outlineLevel="3">
      <c r="A214" s="10" t="s">
        <v>222</v>
      </c>
      <c r="B214" s="11" t="s">
        <v>73</v>
      </c>
      <c r="C214" s="11"/>
      <c r="D214" s="27">
        <f>D215</f>
        <v>500</v>
      </c>
    </row>
    <row r="215" spans="1:5" ht="27.6" outlineLevel="2">
      <c r="A215" s="10" t="s">
        <v>144</v>
      </c>
      <c r="B215" s="11" t="s">
        <v>73</v>
      </c>
      <c r="C215" s="11" t="s">
        <v>8</v>
      </c>
      <c r="D215" s="27">
        <v>500</v>
      </c>
    </row>
    <row r="216" spans="1:5" outlineLevel="2">
      <c r="A216" s="10" t="s">
        <v>307</v>
      </c>
      <c r="B216" s="14" t="s">
        <v>308</v>
      </c>
      <c r="C216" s="11"/>
      <c r="D216" s="27">
        <f>D217</f>
        <v>1300</v>
      </c>
    </row>
    <row r="217" spans="1:5" ht="27.6" outlineLevel="2">
      <c r="A217" s="10" t="s">
        <v>144</v>
      </c>
      <c r="B217" s="14" t="s">
        <v>308</v>
      </c>
      <c r="C217" s="11">
        <v>200</v>
      </c>
      <c r="D217" s="27">
        <v>1300</v>
      </c>
    </row>
    <row r="218" spans="1:5" s="3" customFormat="1" ht="49.5" customHeight="1" outlineLevel="3">
      <c r="A218" s="10" t="s">
        <v>270</v>
      </c>
      <c r="B218" s="11" t="s">
        <v>223</v>
      </c>
      <c r="C218" s="11"/>
      <c r="D218" s="27">
        <f>D219+D220</f>
        <v>2215.3000000000002</v>
      </c>
      <c r="E218" s="39"/>
    </row>
    <row r="219" spans="1:5" ht="27.6" outlineLevel="2">
      <c r="A219" s="10" t="s">
        <v>144</v>
      </c>
      <c r="B219" s="11" t="s">
        <v>223</v>
      </c>
      <c r="C219" s="11" t="s">
        <v>8</v>
      </c>
      <c r="D219" s="27">
        <v>2215.3000000000002</v>
      </c>
    </row>
    <row r="220" spans="1:5" ht="27.6" hidden="1" outlineLevel="2">
      <c r="A220" s="10" t="s">
        <v>213</v>
      </c>
      <c r="B220" s="11" t="s">
        <v>223</v>
      </c>
      <c r="C220" s="11">
        <v>400</v>
      </c>
      <c r="D220" s="27"/>
    </row>
    <row r="221" spans="1:5" s="3" customFormat="1" outlineLevel="3">
      <c r="A221" s="10" t="s">
        <v>224</v>
      </c>
      <c r="B221" s="11" t="s">
        <v>74</v>
      </c>
      <c r="C221" s="11"/>
      <c r="D221" s="27">
        <f>D222</f>
        <v>156</v>
      </c>
      <c r="E221" s="39"/>
    </row>
    <row r="222" spans="1:5" s="3" customFormat="1" ht="27.6" outlineLevel="1">
      <c r="A222" s="10" t="s">
        <v>144</v>
      </c>
      <c r="B222" s="11" t="s">
        <v>74</v>
      </c>
      <c r="C222" s="11" t="s">
        <v>8</v>
      </c>
      <c r="D222" s="27">
        <v>156</v>
      </c>
      <c r="E222" s="39"/>
    </row>
    <row r="223" spans="1:5" s="3" customFormat="1" outlineLevel="1">
      <c r="A223" s="10" t="s">
        <v>301</v>
      </c>
      <c r="B223" s="14" t="s">
        <v>300</v>
      </c>
      <c r="C223" s="11"/>
      <c r="D223" s="27">
        <f>D224+D225</f>
        <v>1770</v>
      </c>
      <c r="E223" s="39"/>
    </row>
    <row r="224" spans="1:5" s="3" customFormat="1" ht="32.25" customHeight="1" outlineLevel="1">
      <c r="A224" s="10" t="s">
        <v>283</v>
      </c>
      <c r="B224" s="14" t="s">
        <v>300</v>
      </c>
      <c r="C224" s="11" t="s">
        <v>8</v>
      </c>
      <c r="D224" s="27">
        <v>1770</v>
      </c>
      <c r="E224" s="39"/>
    </row>
    <row r="225" spans="1:5" s="3" customFormat="1" ht="27.6" hidden="1" outlineLevel="1">
      <c r="A225" s="10" t="s">
        <v>213</v>
      </c>
      <c r="B225" s="14" t="s">
        <v>300</v>
      </c>
      <c r="C225" s="11">
        <v>400</v>
      </c>
      <c r="D225" s="27"/>
      <c r="E225" s="39"/>
    </row>
    <row r="226" spans="1:5" s="3" customFormat="1" ht="41.4" outlineLevel="2">
      <c r="A226" s="12" t="s">
        <v>225</v>
      </c>
      <c r="B226" s="13" t="s">
        <v>75</v>
      </c>
      <c r="C226" s="13"/>
      <c r="D226" s="26">
        <f>D229+D232+D234+D227+D236+D238</f>
        <v>435085.5</v>
      </c>
      <c r="E226" s="39"/>
    </row>
    <row r="227" spans="1:5" ht="41.4" hidden="1" outlineLevel="2">
      <c r="A227" s="10" t="s">
        <v>278</v>
      </c>
      <c r="B227" s="14" t="s">
        <v>277</v>
      </c>
      <c r="C227" s="11"/>
      <c r="D227" s="27">
        <f>D228</f>
        <v>0</v>
      </c>
    </row>
    <row r="228" spans="1:5" ht="27.6" hidden="1" outlineLevel="2">
      <c r="A228" s="10" t="s">
        <v>279</v>
      </c>
      <c r="B228" s="14" t="s">
        <v>277</v>
      </c>
      <c r="C228" s="11">
        <v>400</v>
      </c>
      <c r="D228" s="27"/>
    </row>
    <row r="229" spans="1:5" ht="37.5" customHeight="1" outlineLevel="3">
      <c r="A229" s="10" t="s">
        <v>226</v>
      </c>
      <c r="B229" s="11" t="s">
        <v>76</v>
      </c>
      <c r="C229" s="11"/>
      <c r="D229" s="27">
        <f>D230+D231</f>
        <v>18324</v>
      </c>
    </row>
    <row r="230" spans="1:5" ht="27.6" outlineLevel="2">
      <c r="A230" s="10" t="s">
        <v>144</v>
      </c>
      <c r="B230" s="11" t="s">
        <v>76</v>
      </c>
      <c r="C230" s="11" t="s">
        <v>8</v>
      </c>
      <c r="D230" s="27">
        <v>18324</v>
      </c>
    </row>
    <row r="231" spans="1:5" hidden="1" outlineLevel="2">
      <c r="A231" s="10" t="s">
        <v>155</v>
      </c>
      <c r="B231" s="11" t="s">
        <v>76</v>
      </c>
      <c r="C231" s="11">
        <v>800</v>
      </c>
      <c r="D231" s="27"/>
    </row>
    <row r="232" spans="1:5" ht="41.4" outlineLevel="3">
      <c r="A232" s="10" t="s">
        <v>227</v>
      </c>
      <c r="B232" s="11" t="s">
        <v>77</v>
      </c>
      <c r="C232" s="11"/>
      <c r="D232" s="27">
        <f>D233</f>
        <v>253860</v>
      </c>
    </row>
    <row r="233" spans="1:5" ht="27.6" outlineLevel="2">
      <c r="A233" s="10" t="s">
        <v>144</v>
      </c>
      <c r="B233" s="11" t="s">
        <v>77</v>
      </c>
      <c r="C233" s="11" t="s">
        <v>8</v>
      </c>
      <c r="D233" s="27">
        <v>253860</v>
      </c>
    </row>
    <row r="234" spans="1:5" ht="41.4" outlineLevel="3">
      <c r="A234" s="10" t="s">
        <v>228</v>
      </c>
      <c r="B234" s="11" t="s">
        <v>78</v>
      </c>
      <c r="C234" s="11"/>
      <c r="D234" s="27">
        <f>D235</f>
        <v>5626</v>
      </c>
    </row>
    <row r="235" spans="1:5" ht="27.6" outlineLevel="2">
      <c r="A235" s="10" t="s">
        <v>144</v>
      </c>
      <c r="B235" s="11" t="s">
        <v>78</v>
      </c>
      <c r="C235" s="11" t="s">
        <v>8</v>
      </c>
      <c r="D235" s="27">
        <v>5626</v>
      </c>
    </row>
    <row r="236" spans="1:5" ht="27.6" outlineLevel="2">
      <c r="A236" s="10" t="s">
        <v>297</v>
      </c>
      <c r="B236" s="14" t="s">
        <v>298</v>
      </c>
      <c r="C236" s="11"/>
      <c r="D236" s="27">
        <f>D237</f>
        <v>42275.5</v>
      </c>
    </row>
    <row r="237" spans="1:5" ht="27.6" outlineLevel="2">
      <c r="A237" s="10" t="s">
        <v>144</v>
      </c>
      <c r="B237" s="14" t="s">
        <v>298</v>
      </c>
      <c r="C237" s="11">
        <v>200</v>
      </c>
      <c r="D237" s="27">
        <v>42275.5</v>
      </c>
    </row>
    <row r="238" spans="1:5" ht="27.6" outlineLevel="2">
      <c r="A238" s="10" t="s">
        <v>383</v>
      </c>
      <c r="B238" s="11" t="s">
        <v>382</v>
      </c>
      <c r="C238" s="11"/>
      <c r="D238" s="27">
        <f>D239</f>
        <v>115000</v>
      </c>
    </row>
    <row r="239" spans="1:5" ht="27.6" outlineLevel="2">
      <c r="A239" s="10" t="s">
        <v>309</v>
      </c>
      <c r="B239" s="11" t="s">
        <v>382</v>
      </c>
      <c r="C239" s="11">
        <v>200</v>
      </c>
      <c r="D239" s="27">
        <v>115000</v>
      </c>
    </row>
    <row r="240" spans="1:5" s="3" customFormat="1" ht="27.6" outlineLevel="3">
      <c r="A240" s="12" t="s">
        <v>229</v>
      </c>
      <c r="B240" s="13" t="s">
        <v>79</v>
      </c>
      <c r="C240" s="13"/>
      <c r="D240" s="26">
        <f>D241</f>
        <v>11043.2</v>
      </c>
      <c r="E240" s="39"/>
    </row>
    <row r="241" spans="1:5" s="3" customFormat="1" ht="27.6" outlineLevel="2">
      <c r="A241" s="10" t="s">
        <v>230</v>
      </c>
      <c r="B241" s="11" t="s">
        <v>80</v>
      </c>
      <c r="C241" s="11"/>
      <c r="D241" s="27">
        <f>D242+D243</f>
        <v>11043.2</v>
      </c>
      <c r="E241" s="39"/>
    </row>
    <row r="242" spans="1:5" ht="55.2" outlineLevel="3">
      <c r="A242" s="10" t="s">
        <v>153</v>
      </c>
      <c r="B242" s="11" t="s">
        <v>80</v>
      </c>
      <c r="C242" s="11" t="s">
        <v>7</v>
      </c>
      <c r="D242" s="27">
        <v>10849</v>
      </c>
    </row>
    <row r="243" spans="1:5" ht="27.6" outlineLevel="2">
      <c r="A243" s="10" t="s">
        <v>144</v>
      </c>
      <c r="B243" s="11" t="s">
        <v>80</v>
      </c>
      <c r="C243" s="11" t="s">
        <v>8</v>
      </c>
      <c r="D243" s="27">
        <v>194.2</v>
      </c>
    </row>
    <row r="244" spans="1:5" ht="41.4" outlineLevel="3">
      <c r="A244" s="12" t="s">
        <v>347</v>
      </c>
      <c r="B244" s="13" t="s">
        <v>81</v>
      </c>
      <c r="C244" s="13"/>
      <c r="D244" s="26">
        <f>D245+D247+D251+D249</f>
        <v>1913.6</v>
      </c>
      <c r="E244" s="36"/>
    </row>
    <row r="245" spans="1:5" outlineLevel="2">
      <c r="A245" s="10" t="s">
        <v>231</v>
      </c>
      <c r="B245" s="11" t="s">
        <v>82</v>
      </c>
      <c r="C245" s="11"/>
      <c r="D245" s="27">
        <f>D246</f>
        <v>1863.6</v>
      </c>
    </row>
    <row r="246" spans="1:5" s="3" customFormat="1" ht="27.6" outlineLevel="3">
      <c r="A246" s="10" t="s">
        <v>144</v>
      </c>
      <c r="B246" s="11" t="s">
        <v>82</v>
      </c>
      <c r="C246" s="11" t="s">
        <v>8</v>
      </c>
      <c r="D246" s="27">
        <v>1863.6</v>
      </c>
      <c r="E246" s="39"/>
    </row>
    <row r="247" spans="1:5" ht="41.4" hidden="1" outlineLevel="2">
      <c r="A247" s="10" t="s">
        <v>232</v>
      </c>
      <c r="B247" s="11" t="s">
        <v>139</v>
      </c>
      <c r="C247" s="11"/>
      <c r="D247" s="27">
        <f>D248</f>
        <v>0</v>
      </c>
    </row>
    <row r="248" spans="1:5" ht="27.6" hidden="1" outlineLevel="3">
      <c r="A248" s="10" t="s">
        <v>144</v>
      </c>
      <c r="B248" s="11" t="s">
        <v>139</v>
      </c>
      <c r="C248" s="11" t="s">
        <v>8</v>
      </c>
      <c r="D248" s="27"/>
    </row>
    <row r="249" spans="1:5" ht="41.4" outlineLevel="3">
      <c r="A249" s="10" t="s">
        <v>357</v>
      </c>
      <c r="B249" s="11" t="s">
        <v>358</v>
      </c>
      <c r="C249" s="11"/>
      <c r="D249" s="27">
        <f>D250</f>
        <v>50</v>
      </c>
    </row>
    <row r="250" spans="1:5" ht="27.6" outlineLevel="3">
      <c r="A250" s="10" t="s">
        <v>309</v>
      </c>
      <c r="B250" s="11" t="s">
        <v>358</v>
      </c>
      <c r="C250" s="11" t="s">
        <v>8</v>
      </c>
      <c r="D250" s="27">
        <v>50</v>
      </c>
    </row>
    <row r="251" spans="1:5" ht="55.2" hidden="1" outlineLevel="2">
      <c r="A251" s="10" t="s">
        <v>233</v>
      </c>
      <c r="B251" s="11" t="s">
        <v>83</v>
      </c>
      <c r="C251" s="11"/>
      <c r="D251" s="27">
        <f>D252</f>
        <v>0</v>
      </c>
    </row>
    <row r="252" spans="1:5" s="3" customFormat="1" ht="27.6" hidden="1" outlineLevel="2">
      <c r="A252" s="10" t="s">
        <v>144</v>
      </c>
      <c r="B252" s="11" t="s">
        <v>83</v>
      </c>
      <c r="C252" s="11" t="s">
        <v>8</v>
      </c>
      <c r="D252" s="27"/>
      <c r="E252" s="39"/>
    </row>
    <row r="253" spans="1:5" outlineLevel="3">
      <c r="A253" s="12" t="s">
        <v>363</v>
      </c>
      <c r="B253" s="13" t="s">
        <v>84</v>
      </c>
      <c r="C253" s="13"/>
      <c r="D253" s="26">
        <f>D254+D263+D267</f>
        <v>101747.09999999999</v>
      </c>
      <c r="E253" s="36"/>
    </row>
    <row r="254" spans="1:5" s="3" customFormat="1" ht="27.6" outlineLevel="2">
      <c r="A254" s="12" t="s">
        <v>234</v>
      </c>
      <c r="B254" s="13" t="s">
        <v>85</v>
      </c>
      <c r="C254" s="13"/>
      <c r="D254" s="26">
        <f>D255+D260</f>
        <v>85259.599999999991</v>
      </c>
      <c r="E254" s="39"/>
    </row>
    <row r="255" spans="1:5" ht="27.6" outlineLevel="3">
      <c r="A255" s="10" t="s">
        <v>235</v>
      </c>
      <c r="B255" s="11" t="s">
        <v>125</v>
      </c>
      <c r="C255" s="11"/>
      <c r="D255" s="27">
        <f>D256+D257+D258+D259</f>
        <v>79813.2</v>
      </c>
    </row>
    <row r="256" spans="1:5" ht="55.2" outlineLevel="2">
      <c r="A256" s="10" t="s">
        <v>153</v>
      </c>
      <c r="B256" s="11" t="s">
        <v>125</v>
      </c>
      <c r="C256" s="11" t="s">
        <v>7</v>
      </c>
      <c r="D256" s="27">
        <v>62928.4</v>
      </c>
    </row>
    <row r="257" spans="1:5" ht="27.6" outlineLevel="3">
      <c r="A257" s="10" t="s">
        <v>144</v>
      </c>
      <c r="B257" s="11" t="s">
        <v>125</v>
      </c>
      <c r="C257" s="11" t="s">
        <v>8</v>
      </c>
      <c r="D257" s="27">
        <v>16445.8</v>
      </c>
    </row>
    <row r="258" spans="1:5" hidden="1" outlineLevel="2">
      <c r="A258" s="10" t="s">
        <v>161</v>
      </c>
      <c r="B258" s="11" t="s">
        <v>125</v>
      </c>
      <c r="C258" s="11" t="s">
        <v>21</v>
      </c>
      <c r="D258" s="27"/>
    </row>
    <row r="259" spans="1:5" s="3" customFormat="1" outlineLevel="3">
      <c r="A259" s="10" t="s">
        <v>155</v>
      </c>
      <c r="B259" s="11" t="s">
        <v>125</v>
      </c>
      <c r="C259" s="11" t="s">
        <v>9</v>
      </c>
      <c r="D259" s="27">
        <v>439</v>
      </c>
      <c r="E259" s="39"/>
    </row>
    <row r="260" spans="1:5" ht="27.6" outlineLevel="2">
      <c r="A260" s="10" t="s">
        <v>236</v>
      </c>
      <c r="B260" s="11" t="s">
        <v>237</v>
      </c>
      <c r="C260" s="11"/>
      <c r="D260" s="27">
        <f>D261+D262</f>
        <v>5446.4</v>
      </c>
    </row>
    <row r="261" spans="1:5" ht="55.2" outlineLevel="3">
      <c r="A261" s="10" t="s">
        <v>153</v>
      </c>
      <c r="B261" s="11" t="s">
        <v>237</v>
      </c>
      <c r="C261" s="11" t="s">
        <v>7</v>
      </c>
      <c r="D261" s="27">
        <v>5275.4</v>
      </c>
    </row>
    <row r="262" spans="1:5" s="3" customFormat="1" ht="27.6" outlineLevel="1">
      <c r="A262" s="10" t="s">
        <v>144</v>
      </c>
      <c r="B262" s="11" t="s">
        <v>237</v>
      </c>
      <c r="C262" s="11" t="s">
        <v>8</v>
      </c>
      <c r="D262" s="27">
        <v>171</v>
      </c>
      <c r="E262" s="39"/>
    </row>
    <row r="263" spans="1:5" outlineLevel="3">
      <c r="A263" s="12" t="s">
        <v>238</v>
      </c>
      <c r="B263" s="13" t="s">
        <v>122</v>
      </c>
      <c r="C263" s="13"/>
      <c r="D263" s="26">
        <f>D264</f>
        <v>9627.5</v>
      </c>
    </row>
    <row r="264" spans="1:5" ht="27.6" outlineLevel="3">
      <c r="A264" s="10" t="s">
        <v>239</v>
      </c>
      <c r="B264" s="11" t="s">
        <v>124</v>
      </c>
      <c r="C264" s="11"/>
      <c r="D264" s="27">
        <f>D265+D266</f>
        <v>9627.5</v>
      </c>
    </row>
    <row r="265" spans="1:5" s="3" customFormat="1" ht="55.2">
      <c r="A265" s="10" t="s">
        <v>153</v>
      </c>
      <c r="B265" s="11" t="s">
        <v>124</v>
      </c>
      <c r="C265" s="11" t="s">
        <v>7</v>
      </c>
      <c r="D265" s="27">
        <v>7370.8</v>
      </c>
      <c r="E265" s="39"/>
    </row>
    <row r="266" spans="1:5" ht="27.6" outlineLevel="2">
      <c r="A266" s="10" t="s">
        <v>144</v>
      </c>
      <c r="B266" s="11" t="s">
        <v>124</v>
      </c>
      <c r="C266" s="11" t="s">
        <v>8</v>
      </c>
      <c r="D266" s="27">
        <v>2256.6999999999998</v>
      </c>
    </row>
    <row r="267" spans="1:5" s="3" customFormat="1" ht="27.6" outlineLevel="3">
      <c r="A267" s="12" t="s">
        <v>276</v>
      </c>
      <c r="B267" s="13" t="s">
        <v>240</v>
      </c>
      <c r="C267" s="13"/>
      <c r="D267" s="26">
        <f>D268</f>
        <v>6860</v>
      </c>
      <c r="E267" s="39"/>
    </row>
    <row r="268" spans="1:5" s="3" customFormat="1" ht="41.4" outlineLevel="2">
      <c r="A268" s="10" t="s">
        <v>241</v>
      </c>
      <c r="B268" s="11" t="s">
        <v>242</v>
      </c>
      <c r="C268" s="11"/>
      <c r="D268" s="27">
        <f>D269+D270</f>
        <v>6860</v>
      </c>
      <c r="E268" s="39"/>
    </row>
    <row r="269" spans="1:5" s="3" customFormat="1" ht="55.2" outlineLevel="3">
      <c r="A269" s="10" t="s">
        <v>153</v>
      </c>
      <c r="B269" s="11" t="s">
        <v>242</v>
      </c>
      <c r="C269" s="11" t="s">
        <v>7</v>
      </c>
      <c r="D269" s="27">
        <v>6754.9</v>
      </c>
      <c r="E269" s="39"/>
    </row>
    <row r="270" spans="1:5" ht="27.6" outlineLevel="2">
      <c r="A270" s="10" t="s">
        <v>144</v>
      </c>
      <c r="B270" s="11" t="s">
        <v>242</v>
      </c>
      <c r="C270" s="11" t="s">
        <v>8</v>
      </c>
      <c r="D270" s="27">
        <v>105.1</v>
      </c>
    </row>
    <row r="271" spans="1:5" outlineLevel="3">
      <c r="A271" s="12" t="s">
        <v>364</v>
      </c>
      <c r="B271" s="13" t="s">
        <v>86</v>
      </c>
      <c r="C271" s="13"/>
      <c r="D271" s="26">
        <f>D272+D275+D278+D280+D282</f>
        <v>17013.399999999998</v>
      </c>
      <c r="E271" s="36"/>
    </row>
    <row r="272" spans="1:5" s="3" customFormat="1" ht="27.6" outlineLevel="1">
      <c r="A272" s="10" t="s">
        <v>243</v>
      </c>
      <c r="B272" s="11" t="s">
        <v>87</v>
      </c>
      <c r="C272" s="11"/>
      <c r="D272" s="27">
        <f>D274+D273</f>
        <v>30</v>
      </c>
      <c r="E272" s="39"/>
    </row>
    <row r="273" spans="1:5" s="3" customFormat="1" ht="27.6" outlineLevel="1">
      <c r="A273" s="10" t="s">
        <v>144</v>
      </c>
      <c r="B273" s="11" t="s">
        <v>87</v>
      </c>
      <c r="C273" s="11" t="s">
        <v>8</v>
      </c>
      <c r="D273" s="27">
        <v>30</v>
      </c>
      <c r="E273" s="39"/>
    </row>
    <row r="274" spans="1:5" ht="27.6" hidden="1" outlineLevel="2">
      <c r="A274" s="10" t="s">
        <v>145</v>
      </c>
      <c r="B274" s="11" t="s">
        <v>87</v>
      </c>
      <c r="C274" s="11" t="s">
        <v>3</v>
      </c>
      <c r="D274" s="27"/>
    </row>
    <row r="275" spans="1:5" s="3" customFormat="1" ht="27.6" outlineLevel="3">
      <c r="A275" s="10" t="s">
        <v>244</v>
      </c>
      <c r="B275" s="11" t="s">
        <v>88</v>
      </c>
      <c r="C275" s="11"/>
      <c r="D275" s="27">
        <f>D276+D277</f>
        <v>700</v>
      </c>
      <c r="E275" s="39"/>
    </row>
    <row r="276" spans="1:5" s="3" customFormat="1" ht="27.6" outlineLevel="3">
      <c r="A276" s="10" t="s">
        <v>144</v>
      </c>
      <c r="B276" s="11" t="s">
        <v>88</v>
      </c>
      <c r="C276" s="11" t="s">
        <v>8</v>
      </c>
      <c r="D276" s="27">
        <v>480</v>
      </c>
      <c r="E276" s="39"/>
    </row>
    <row r="277" spans="1:5" s="3" customFormat="1" ht="27.6" outlineLevel="3">
      <c r="A277" s="10" t="s">
        <v>145</v>
      </c>
      <c r="B277" s="11" t="s">
        <v>88</v>
      </c>
      <c r="C277" s="11" t="s">
        <v>3</v>
      </c>
      <c r="D277" s="27">
        <v>220</v>
      </c>
      <c r="E277" s="39"/>
    </row>
    <row r="278" spans="1:5" ht="27.6" outlineLevel="2">
      <c r="A278" s="10" t="s">
        <v>245</v>
      </c>
      <c r="B278" s="11" t="s">
        <v>89</v>
      </c>
      <c r="C278" s="11"/>
      <c r="D278" s="27">
        <f>D279</f>
        <v>15988.6</v>
      </c>
    </row>
    <row r="279" spans="1:5" ht="27.6" outlineLevel="3">
      <c r="A279" s="10" t="s">
        <v>145</v>
      </c>
      <c r="B279" s="11" t="s">
        <v>89</v>
      </c>
      <c r="C279" s="11" t="s">
        <v>3</v>
      </c>
      <c r="D279" s="27">
        <v>15988.6</v>
      </c>
    </row>
    <row r="280" spans="1:5" s="3" customFormat="1" ht="27.6" outlineLevel="1">
      <c r="A280" s="10" t="s">
        <v>179</v>
      </c>
      <c r="B280" s="11" t="s">
        <v>90</v>
      </c>
      <c r="C280" s="11"/>
      <c r="D280" s="27">
        <f>D281</f>
        <v>244.8</v>
      </c>
      <c r="E280" s="39"/>
    </row>
    <row r="281" spans="1:5" s="3" customFormat="1" ht="27.6" outlineLevel="2">
      <c r="A281" s="10" t="s">
        <v>145</v>
      </c>
      <c r="B281" s="11" t="s">
        <v>90</v>
      </c>
      <c r="C281" s="11" t="s">
        <v>3</v>
      </c>
      <c r="D281" s="27">
        <v>244.8</v>
      </c>
      <c r="E281" s="39"/>
    </row>
    <row r="282" spans="1:5" s="3" customFormat="1" outlineLevel="2">
      <c r="A282" s="10" t="s">
        <v>384</v>
      </c>
      <c r="B282" s="31" t="s">
        <v>385</v>
      </c>
      <c r="C282" s="11"/>
      <c r="D282" s="27">
        <f>D283</f>
        <v>50</v>
      </c>
      <c r="E282" s="39"/>
    </row>
    <row r="283" spans="1:5" s="3" customFormat="1" ht="34.5" customHeight="1" outlineLevel="2">
      <c r="A283" s="10" t="s">
        <v>289</v>
      </c>
      <c r="B283" s="31" t="s">
        <v>385</v>
      </c>
      <c r="C283" s="11">
        <v>600</v>
      </c>
      <c r="D283" s="27">
        <v>50</v>
      </c>
      <c r="E283" s="39"/>
    </row>
    <row r="284" spans="1:5" ht="41.4" outlineLevel="3">
      <c r="A284" s="17" t="s">
        <v>348</v>
      </c>
      <c r="B284" s="13" t="s">
        <v>91</v>
      </c>
      <c r="C284" s="13"/>
      <c r="D284" s="26">
        <f>D285+D288+D290+D293</f>
        <v>39611.800000000003</v>
      </c>
      <c r="E284" s="36"/>
    </row>
    <row r="285" spans="1:5" s="3" customFormat="1" ht="55.2" hidden="1" outlineLevel="3">
      <c r="A285" s="18" t="s">
        <v>272</v>
      </c>
      <c r="B285" s="19" t="s">
        <v>92</v>
      </c>
      <c r="C285" s="11"/>
      <c r="D285" s="27">
        <f>D287+D286</f>
        <v>0</v>
      </c>
      <c r="E285" s="39"/>
    </row>
    <row r="286" spans="1:5" s="3" customFormat="1" ht="27.6" hidden="1" outlineLevel="3">
      <c r="A286" s="10" t="s">
        <v>144</v>
      </c>
      <c r="B286" s="11" t="s">
        <v>92</v>
      </c>
      <c r="C286" s="11">
        <v>200</v>
      </c>
      <c r="D286" s="27"/>
      <c r="E286" s="39"/>
    </row>
    <row r="287" spans="1:5" s="3" customFormat="1" ht="27.6" hidden="1" outlineLevel="1">
      <c r="A287" s="20" t="s">
        <v>213</v>
      </c>
      <c r="B287" s="11" t="s">
        <v>92</v>
      </c>
      <c r="C287" s="11" t="s">
        <v>60</v>
      </c>
      <c r="D287" s="27"/>
      <c r="E287" s="39"/>
    </row>
    <row r="288" spans="1:5" outlineLevel="2">
      <c r="A288" s="10" t="s">
        <v>273</v>
      </c>
      <c r="B288" s="11" t="s">
        <v>126</v>
      </c>
      <c r="C288" s="11"/>
      <c r="D288" s="27">
        <f>D289</f>
        <v>26392.799999999999</v>
      </c>
    </row>
    <row r="289" spans="1:5" ht="27.6" outlineLevel="3">
      <c r="A289" s="10" t="s">
        <v>144</v>
      </c>
      <c r="B289" s="11" t="s">
        <v>126</v>
      </c>
      <c r="C289" s="11" t="s">
        <v>8</v>
      </c>
      <c r="D289" s="27">
        <v>26392.799999999999</v>
      </c>
    </row>
    <row r="290" spans="1:5" s="3" customFormat="1" ht="27.6" outlineLevel="3">
      <c r="A290" s="10" t="s">
        <v>246</v>
      </c>
      <c r="B290" s="11" t="s">
        <v>93</v>
      </c>
      <c r="C290" s="11"/>
      <c r="D290" s="27">
        <f>D291+D292</f>
        <v>13219</v>
      </c>
      <c r="E290" s="39"/>
    </row>
    <row r="291" spans="1:5" s="3" customFormat="1" ht="55.2">
      <c r="A291" s="10" t="s">
        <v>153</v>
      </c>
      <c r="B291" s="11" t="s">
        <v>93</v>
      </c>
      <c r="C291" s="11" t="s">
        <v>7</v>
      </c>
      <c r="D291" s="27">
        <v>13047</v>
      </c>
      <c r="E291" s="39"/>
    </row>
    <row r="292" spans="1:5" ht="27.6" outlineLevel="2">
      <c r="A292" s="10" t="s">
        <v>144</v>
      </c>
      <c r="B292" s="11" t="s">
        <v>93</v>
      </c>
      <c r="C292" s="11" t="s">
        <v>8</v>
      </c>
      <c r="D292" s="27">
        <v>172</v>
      </c>
    </row>
    <row r="293" spans="1:5" s="3" customFormat="1" hidden="1" outlineLevel="3">
      <c r="A293" s="10" t="s">
        <v>247</v>
      </c>
      <c r="B293" s="11" t="s">
        <v>123</v>
      </c>
      <c r="C293" s="11"/>
      <c r="D293" s="27">
        <f>D294</f>
        <v>0</v>
      </c>
      <c r="E293" s="39"/>
    </row>
    <row r="294" spans="1:5" s="3" customFormat="1" ht="27.6" hidden="1" outlineLevel="2">
      <c r="A294" s="10" t="s">
        <v>213</v>
      </c>
      <c r="B294" s="11" t="s">
        <v>123</v>
      </c>
      <c r="C294" s="11" t="s">
        <v>60</v>
      </c>
      <c r="D294" s="27"/>
      <c r="E294" s="39"/>
    </row>
    <row r="295" spans="1:5" ht="69" outlineLevel="3">
      <c r="A295" s="12" t="s">
        <v>354</v>
      </c>
      <c r="B295" s="13" t="s">
        <v>94</v>
      </c>
      <c r="C295" s="13"/>
      <c r="D295" s="26">
        <f t="shared" ref="D295:D296" si="6">D296</f>
        <v>650</v>
      </c>
    </row>
    <row r="296" spans="1:5" s="3" customFormat="1" outlineLevel="2">
      <c r="A296" s="10" t="s">
        <v>248</v>
      </c>
      <c r="B296" s="11" t="s">
        <v>95</v>
      </c>
      <c r="C296" s="11"/>
      <c r="D296" s="27">
        <f t="shared" si="6"/>
        <v>650</v>
      </c>
      <c r="E296" s="39"/>
    </row>
    <row r="297" spans="1:5" ht="27.6" outlineLevel="2">
      <c r="A297" s="10" t="s">
        <v>145</v>
      </c>
      <c r="B297" s="11" t="s">
        <v>95</v>
      </c>
      <c r="C297" s="11" t="s">
        <v>3</v>
      </c>
      <c r="D297" s="27">
        <v>650</v>
      </c>
    </row>
    <row r="298" spans="1:5" s="3" customFormat="1" ht="46.5" customHeight="1" outlineLevel="3">
      <c r="A298" s="12" t="s">
        <v>365</v>
      </c>
      <c r="B298" s="13" t="s">
        <v>96</v>
      </c>
      <c r="C298" s="13"/>
      <c r="D298" s="26">
        <f>D299+D301</f>
        <v>80</v>
      </c>
      <c r="E298" s="39"/>
    </row>
    <row r="299" spans="1:5" ht="27.6" outlineLevel="2">
      <c r="A299" s="10" t="s">
        <v>249</v>
      </c>
      <c r="B299" s="11" t="s">
        <v>97</v>
      </c>
      <c r="C299" s="11"/>
      <c r="D299" s="27">
        <f>D300</f>
        <v>45</v>
      </c>
    </row>
    <row r="300" spans="1:5" ht="27.6" outlineLevel="3">
      <c r="A300" s="10" t="s">
        <v>144</v>
      </c>
      <c r="B300" s="11" t="s">
        <v>97</v>
      </c>
      <c r="C300" s="11" t="s">
        <v>8</v>
      </c>
      <c r="D300" s="27">
        <v>45</v>
      </c>
    </row>
    <row r="301" spans="1:5" s="3" customFormat="1" ht="27.6">
      <c r="A301" s="10" t="s">
        <v>250</v>
      </c>
      <c r="B301" s="11" t="s">
        <v>98</v>
      </c>
      <c r="C301" s="11"/>
      <c r="D301" s="27">
        <f>D302</f>
        <v>35</v>
      </c>
      <c r="E301" s="39"/>
    </row>
    <row r="302" spans="1:5" ht="27.6" outlineLevel="3">
      <c r="A302" s="10" t="s">
        <v>144</v>
      </c>
      <c r="B302" s="11" t="s">
        <v>98</v>
      </c>
      <c r="C302" s="11" t="s">
        <v>8</v>
      </c>
      <c r="D302" s="27">
        <v>35</v>
      </c>
    </row>
    <row r="303" spans="1:5" outlineLevel="2">
      <c r="A303" s="12" t="s">
        <v>366</v>
      </c>
      <c r="B303" s="13" t="s">
        <v>99</v>
      </c>
      <c r="C303" s="13"/>
      <c r="D303" s="26">
        <f>D304+D314</f>
        <v>107282.6</v>
      </c>
      <c r="E303" s="36"/>
    </row>
    <row r="304" spans="1:5" s="3" customFormat="1" ht="34.5" customHeight="1" outlineLevel="3">
      <c r="A304" s="12" t="s">
        <v>251</v>
      </c>
      <c r="B304" s="13" t="s">
        <v>100</v>
      </c>
      <c r="C304" s="13"/>
      <c r="D304" s="26">
        <f>D305+D307+D310</f>
        <v>107182.6</v>
      </c>
      <c r="E304" s="39"/>
    </row>
    <row r="305" spans="1:5" ht="27.6" outlineLevel="2">
      <c r="A305" s="10" t="s">
        <v>252</v>
      </c>
      <c r="B305" s="11" t="s">
        <v>101</v>
      </c>
      <c r="C305" s="11"/>
      <c r="D305" s="27">
        <f>D306</f>
        <v>2618.1</v>
      </c>
    </row>
    <row r="306" spans="1:5" ht="27.6" outlineLevel="3">
      <c r="A306" s="10" t="s">
        <v>253</v>
      </c>
      <c r="B306" s="11" t="s">
        <v>101</v>
      </c>
      <c r="C306" s="11" t="s">
        <v>102</v>
      </c>
      <c r="D306" s="27">
        <v>2618.1</v>
      </c>
    </row>
    <row r="307" spans="1:5" s="3" customFormat="1" ht="27.6">
      <c r="A307" s="10" t="s">
        <v>254</v>
      </c>
      <c r="B307" s="11" t="s">
        <v>103</v>
      </c>
      <c r="C307" s="11"/>
      <c r="D307" s="27">
        <f>D308+D309</f>
        <v>12152.7</v>
      </c>
      <c r="E307" s="39"/>
    </row>
    <row r="308" spans="1:5" s="3" customFormat="1" ht="55.2" outlineLevel="2">
      <c r="A308" s="10" t="s">
        <v>153</v>
      </c>
      <c r="B308" s="11" t="s">
        <v>103</v>
      </c>
      <c r="C308" s="11" t="s">
        <v>7</v>
      </c>
      <c r="D308" s="27">
        <v>11945</v>
      </c>
      <c r="E308" s="39"/>
    </row>
    <row r="309" spans="1:5" ht="27.6" outlineLevel="3">
      <c r="A309" s="10" t="s">
        <v>144</v>
      </c>
      <c r="B309" s="11" t="s">
        <v>103</v>
      </c>
      <c r="C309" s="11" t="s">
        <v>8</v>
      </c>
      <c r="D309" s="27">
        <v>207.7</v>
      </c>
    </row>
    <row r="310" spans="1:5" s="3" customFormat="1" ht="27.6">
      <c r="A310" s="10" t="s">
        <v>255</v>
      </c>
      <c r="B310" s="11" t="s">
        <v>140</v>
      </c>
      <c r="C310" s="11"/>
      <c r="D310" s="27">
        <f>D311+D312+D313</f>
        <v>92411.8</v>
      </c>
      <c r="E310" s="39"/>
    </row>
    <row r="311" spans="1:5" s="3" customFormat="1" ht="55.2" outlineLevel="2">
      <c r="A311" s="10" t="s">
        <v>153</v>
      </c>
      <c r="B311" s="11" t="s">
        <v>140</v>
      </c>
      <c r="C311" s="11" t="s">
        <v>7</v>
      </c>
      <c r="D311" s="27">
        <v>88407</v>
      </c>
      <c r="E311" s="39"/>
    </row>
    <row r="312" spans="1:5" s="3" customFormat="1" ht="27.6" outlineLevel="3">
      <c r="A312" s="10" t="s">
        <v>144</v>
      </c>
      <c r="B312" s="11" t="s">
        <v>140</v>
      </c>
      <c r="C312" s="11" t="s">
        <v>8</v>
      </c>
      <c r="D312" s="27">
        <v>3927.8</v>
      </c>
      <c r="E312" s="39"/>
    </row>
    <row r="313" spans="1:5" s="3" customFormat="1" outlineLevel="2">
      <c r="A313" s="10" t="s">
        <v>155</v>
      </c>
      <c r="B313" s="11" t="s">
        <v>140</v>
      </c>
      <c r="C313" s="11" t="s">
        <v>9</v>
      </c>
      <c r="D313" s="27">
        <v>77</v>
      </c>
      <c r="E313" s="39"/>
    </row>
    <row r="314" spans="1:5" s="3" customFormat="1" ht="27.6" outlineLevel="3">
      <c r="A314" s="12" t="s">
        <v>256</v>
      </c>
      <c r="B314" s="13" t="s">
        <v>104</v>
      </c>
      <c r="C314" s="13"/>
      <c r="D314" s="26">
        <f>D315+D317</f>
        <v>100</v>
      </c>
      <c r="E314" s="39"/>
    </row>
    <row r="315" spans="1:5" s="3" customFormat="1" ht="27.6">
      <c r="A315" s="10" t="s">
        <v>257</v>
      </c>
      <c r="B315" s="11" t="s">
        <v>105</v>
      </c>
      <c r="C315" s="11"/>
      <c r="D315" s="27">
        <f>D316</f>
        <v>96</v>
      </c>
      <c r="E315" s="39"/>
    </row>
    <row r="316" spans="1:5" s="3" customFormat="1" ht="27.6" outlineLevel="1">
      <c r="A316" s="10" t="s">
        <v>144</v>
      </c>
      <c r="B316" s="11" t="s">
        <v>105</v>
      </c>
      <c r="C316" s="11" t="s">
        <v>8</v>
      </c>
      <c r="D316" s="27">
        <v>96</v>
      </c>
      <c r="E316" s="39"/>
    </row>
    <row r="317" spans="1:5" s="3" customFormat="1" ht="69" outlineLevel="2">
      <c r="A317" s="10" t="s">
        <v>258</v>
      </c>
      <c r="B317" s="11" t="s">
        <v>106</v>
      </c>
      <c r="C317" s="11"/>
      <c r="D317" s="27">
        <f>D318</f>
        <v>4</v>
      </c>
      <c r="E317" s="39"/>
    </row>
    <row r="318" spans="1:5" s="3" customFormat="1" ht="27.6" outlineLevel="3">
      <c r="A318" s="10" t="s">
        <v>144</v>
      </c>
      <c r="B318" s="11" t="s">
        <v>106</v>
      </c>
      <c r="C318" s="11" t="s">
        <v>8</v>
      </c>
      <c r="D318" s="27">
        <v>4</v>
      </c>
      <c r="E318" s="39"/>
    </row>
    <row r="319" spans="1:5" s="3" customFormat="1" ht="27.6" outlineLevel="2">
      <c r="A319" s="12" t="s">
        <v>367</v>
      </c>
      <c r="B319" s="13" t="s">
        <v>107</v>
      </c>
      <c r="C319" s="13"/>
      <c r="D319" s="26">
        <f>D320+D322+D326</f>
        <v>41808.400000000001</v>
      </c>
      <c r="E319" s="36"/>
    </row>
    <row r="320" spans="1:5" ht="27.6" outlineLevel="3">
      <c r="A320" s="10" t="s">
        <v>259</v>
      </c>
      <c r="B320" s="11" t="s">
        <v>108</v>
      </c>
      <c r="C320" s="11"/>
      <c r="D320" s="27">
        <f>D321</f>
        <v>1147.7</v>
      </c>
    </row>
    <row r="321" spans="1:5" ht="27.6" outlineLevel="3">
      <c r="A321" s="10" t="s">
        <v>144</v>
      </c>
      <c r="B321" s="11" t="s">
        <v>108</v>
      </c>
      <c r="C321" s="11" t="s">
        <v>8</v>
      </c>
      <c r="D321" s="27">
        <v>1147.7</v>
      </c>
    </row>
    <row r="322" spans="1:5" s="3" customFormat="1" ht="27.6" outlineLevel="3">
      <c r="A322" s="10" t="s">
        <v>260</v>
      </c>
      <c r="B322" s="11" t="s">
        <v>109</v>
      </c>
      <c r="C322" s="11"/>
      <c r="D322" s="27">
        <f>D324+D323+D325</f>
        <v>32671.7</v>
      </c>
      <c r="E322" s="39"/>
    </row>
    <row r="323" spans="1:5" s="3" customFormat="1" ht="55.2" hidden="1" outlineLevel="3">
      <c r="A323" s="10" t="s">
        <v>153</v>
      </c>
      <c r="B323" s="11" t="s">
        <v>109</v>
      </c>
      <c r="C323" s="11">
        <v>100</v>
      </c>
      <c r="D323" s="27"/>
      <c r="E323" s="39"/>
    </row>
    <row r="324" spans="1:5" s="3" customFormat="1" ht="27.6" outlineLevel="1" collapsed="1">
      <c r="A324" s="10" t="s">
        <v>144</v>
      </c>
      <c r="B324" s="11" t="s">
        <v>109</v>
      </c>
      <c r="C324" s="11" t="s">
        <v>8</v>
      </c>
      <c r="D324" s="27">
        <v>5748.7</v>
      </c>
      <c r="E324" s="39"/>
    </row>
    <row r="325" spans="1:5" s="3" customFormat="1" ht="27.6" outlineLevel="1">
      <c r="A325" s="10" t="s">
        <v>331</v>
      </c>
      <c r="B325" s="11" t="s">
        <v>109</v>
      </c>
      <c r="C325" s="11">
        <v>400</v>
      </c>
      <c r="D325" s="27">
        <v>26923</v>
      </c>
      <c r="E325" s="39"/>
    </row>
    <row r="326" spans="1:5" ht="27.6" outlineLevel="2">
      <c r="A326" s="10" t="s">
        <v>261</v>
      </c>
      <c r="B326" s="11" t="s">
        <v>110</v>
      </c>
      <c r="C326" s="11"/>
      <c r="D326" s="27">
        <f>D327+D328+D329</f>
        <v>7989</v>
      </c>
    </row>
    <row r="327" spans="1:5" s="3" customFormat="1" ht="55.2" outlineLevel="3">
      <c r="A327" s="10" t="s">
        <v>153</v>
      </c>
      <c r="B327" s="11" t="s">
        <v>110</v>
      </c>
      <c r="C327" s="11" t="s">
        <v>7</v>
      </c>
      <c r="D327" s="27">
        <v>7731</v>
      </c>
      <c r="E327" s="39"/>
    </row>
    <row r="328" spans="1:5" s="3" customFormat="1" ht="27.6" outlineLevel="2">
      <c r="A328" s="10" t="s">
        <v>144</v>
      </c>
      <c r="B328" s="11" t="s">
        <v>110</v>
      </c>
      <c r="C328" s="11" t="s">
        <v>8</v>
      </c>
      <c r="D328" s="27">
        <v>258</v>
      </c>
      <c r="E328" s="39"/>
    </row>
    <row r="329" spans="1:5" hidden="1" outlineLevel="3">
      <c r="A329" s="10" t="s">
        <v>155</v>
      </c>
      <c r="B329" s="11" t="s">
        <v>110</v>
      </c>
      <c r="C329" s="11" t="s">
        <v>9</v>
      </c>
      <c r="D329" s="27"/>
    </row>
    <row r="330" spans="1:5" s="3" customFormat="1" ht="41.4" collapsed="1">
      <c r="A330" s="12" t="s">
        <v>349</v>
      </c>
      <c r="B330" s="13" t="s">
        <v>111</v>
      </c>
      <c r="C330" s="13"/>
      <c r="D330" s="26">
        <f>D335+D337+D331</f>
        <v>28063.5</v>
      </c>
      <c r="E330" s="36"/>
    </row>
    <row r="331" spans="1:5" s="3" customFormat="1" ht="27.6" hidden="1">
      <c r="A331" s="10" t="s">
        <v>292</v>
      </c>
      <c r="B331" s="11">
        <v>1600400000</v>
      </c>
      <c r="C331" s="13"/>
      <c r="D331" s="27">
        <f>D332+D333+D334</f>
        <v>0</v>
      </c>
      <c r="E331" s="39"/>
    </row>
    <row r="332" spans="1:5" s="3" customFormat="1" ht="27.6" hidden="1">
      <c r="A332" s="10" t="s">
        <v>144</v>
      </c>
      <c r="B332" s="11">
        <v>1600400000</v>
      </c>
      <c r="C332" s="11" t="s">
        <v>8</v>
      </c>
      <c r="D332" s="27"/>
      <c r="E332" s="39"/>
    </row>
    <row r="333" spans="1:5" s="3" customFormat="1" ht="27.6" hidden="1">
      <c r="A333" s="10" t="s">
        <v>213</v>
      </c>
      <c r="B333" s="11">
        <v>1600400000</v>
      </c>
      <c r="C333" s="11">
        <v>400</v>
      </c>
      <c r="D333" s="27"/>
      <c r="E333" s="39"/>
    </row>
    <row r="334" spans="1:5" s="3" customFormat="1" ht="34.5" hidden="1" customHeight="1">
      <c r="A334" s="10" t="s">
        <v>289</v>
      </c>
      <c r="B334" s="11" t="s">
        <v>332</v>
      </c>
      <c r="C334" s="11">
        <v>600</v>
      </c>
      <c r="D334" s="27"/>
      <c r="E334" s="39"/>
    </row>
    <row r="335" spans="1:5" ht="41.4">
      <c r="A335" s="10" t="s">
        <v>262</v>
      </c>
      <c r="B335" s="11" t="s">
        <v>141</v>
      </c>
      <c r="C335" s="11"/>
      <c r="D335" s="27">
        <f>D336</f>
        <v>2000</v>
      </c>
    </row>
    <row r="336" spans="1:5" ht="27.6">
      <c r="A336" s="10" t="s">
        <v>144</v>
      </c>
      <c r="B336" s="11" t="s">
        <v>141</v>
      </c>
      <c r="C336" s="11" t="s">
        <v>8</v>
      </c>
      <c r="D336" s="27">
        <v>2000</v>
      </c>
    </row>
    <row r="337" spans="1:4" ht="27.6">
      <c r="A337" s="10" t="s">
        <v>263</v>
      </c>
      <c r="B337" s="11" t="s">
        <v>386</v>
      </c>
      <c r="C337" s="11"/>
      <c r="D337" s="27">
        <f>D338+D339</f>
        <v>26063.5</v>
      </c>
    </row>
    <row r="338" spans="1:4" ht="27.6">
      <c r="A338" s="10" t="s">
        <v>144</v>
      </c>
      <c r="B338" s="11" t="s">
        <v>386</v>
      </c>
      <c r="C338" s="11" t="s">
        <v>8</v>
      </c>
      <c r="D338" s="27">
        <v>26063.5</v>
      </c>
    </row>
    <row r="339" spans="1:4" ht="32.25" hidden="1" customHeight="1">
      <c r="A339" s="10" t="s">
        <v>289</v>
      </c>
      <c r="B339" s="11" t="s">
        <v>386</v>
      </c>
      <c r="C339" s="11">
        <v>600</v>
      </c>
      <c r="D339" s="27"/>
    </row>
    <row r="340" spans="1:4">
      <c r="A340" s="12" t="s">
        <v>350</v>
      </c>
      <c r="B340" s="13" t="s">
        <v>132</v>
      </c>
      <c r="C340" s="13"/>
      <c r="D340" s="26">
        <f>D341+D343</f>
        <v>60</v>
      </c>
    </row>
    <row r="341" spans="1:4" ht="27.6">
      <c r="A341" s="10" t="s">
        <v>264</v>
      </c>
      <c r="B341" s="11" t="s">
        <v>133</v>
      </c>
      <c r="C341" s="11"/>
      <c r="D341" s="27">
        <f>D342</f>
        <v>30</v>
      </c>
    </row>
    <row r="342" spans="1:4" ht="27.6">
      <c r="A342" s="10" t="s">
        <v>144</v>
      </c>
      <c r="B342" s="11" t="s">
        <v>133</v>
      </c>
      <c r="C342" s="11" t="s">
        <v>8</v>
      </c>
      <c r="D342" s="27">
        <v>30</v>
      </c>
    </row>
    <row r="343" spans="1:4" ht="41.4">
      <c r="A343" s="10" t="s">
        <v>265</v>
      </c>
      <c r="B343" s="11" t="s">
        <v>134</v>
      </c>
      <c r="C343" s="11"/>
      <c r="D343" s="27">
        <f>D344+D345</f>
        <v>30</v>
      </c>
    </row>
    <row r="344" spans="1:4" ht="27.6">
      <c r="A344" s="10" t="s">
        <v>144</v>
      </c>
      <c r="B344" s="11" t="s">
        <v>134</v>
      </c>
      <c r="C344" s="11" t="s">
        <v>8</v>
      </c>
      <c r="D344" s="27">
        <v>30</v>
      </c>
    </row>
    <row r="345" spans="1:4" ht="27.6" hidden="1">
      <c r="A345" s="10" t="s">
        <v>289</v>
      </c>
      <c r="B345" s="11" t="s">
        <v>134</v>
      </c>
      <c r="C345" s="11">
        <v>600</v>
      </c>
      <c r="D345" s="27"/>
    </row>
    <row r="346" spans="1:4">
      <c r="A346" s="12" t="s">
        <v>351</v>
      </c>
      <c r="B346" s="13" t="s">
        <v>112</v>
      </c>
      <c r="C346" s="13"/>
      <c r="D346" s="26">
        <f>D347+D349+D351</f>
        <v>100</v>
      </c>
    </row>
    <row r="347" spans="1:4" ht="27.6">
      <c r="A347" s="10" t="s">
        <v>266</v>
      </c>
      <c r="B347" s="11" t="s">
        <v>113</v>
      </c>
      <c r="C347" s="11"/>
      <c r="D347" s="27">
        <f>D348</f>
        <v>100</v>
      </c>
    </row>
    <row r="348" spans="1:4" ht="27.6">
      <c r="A348" s="10" t="s">
        <v>144</v>
      </c>
      <c r="B348" s="11" t="s">
        <v>113</v>
      </c>
      <c r="C348" s="11">
        <v>200</v>
      </c>
      <c r="D348" s="27">
        <v>100</v>
      </c>
    </row>
    <row r="349" spans="1:4" ht="27.6" hidden="1">
      <c r="A349" s="10" t="s">
        <v>267</v>
      </c>
      <c r="B349" s="11" t="s">
        <v>114</v>
      </c>
      <c r="C349" s="11"/>
      <c r="D349" s="27">
        <f>D350</f>
        <v>0</v>
      </c>
    </row>
    <row r="350" spans="1:4" ht="27.6" hidden="1">
      <c r="A350" s="10" t="s">
        <v>144</v>
      </c>
      <c r="B350" s="11" t="s">
        <v>114</v>
      </c>
      <c r="C350" s="11" t="s">
        <v>8</v>
      </c>
      <c r="D350" s="27">
        <v>0</v>
      </c>
    </row>
    <row r="351" spans="1:4" ht="55.2" hidden="1">
      <c r="A351" s="10" t="s">
        <v>280</v>
      </c>
      <c r="B351" s="11">
        <v>1800800000</v>
      </c>
      <c r="C351" s="11"/>
      <c r="D351" s="27">
        <f>D352</f>
        <v>0</v>
      </c>
    </row>
    <row r="352" spans="1:4" ht="27.6" hidden="1">
      <c r="A352" s="10" t="s">
        <v>144</v>
      </c>
      <c r="B352" s="11">
        <v>1800800000</v>
      </c>
      <c r="C352" s="11">
        <v>200</v>
      </c>
      <c r="D352" s="27">
        <v>0</v>
      </c>
    </row>
    <row r="353" spans="1:5" ht="30.75" customHeight="1">
      <c r="A353" s="12" t="s">
        <v>352</v>
      </c>
      <c r="B353" s="13" t="s">
        <v>115</v>
      </c>
      <c r="C353" s="13"/>
      <c r="D353" s="26">
        <f t="shared" ref="D353" si="7">D354</f>
        <v>21</v>
      </c>
    </row>
    <row r="354" spans="1:5" ht="41.4">
      <c r="A354" s="10" t="s">
        <v>268</v>
      </c>
      <c r="B354" s="11" t="s">
        <v>116</v>
      </c>
      <c r="C354" s="11"/>
      <c r="D354" s="27">
        <f>D355+D356</f>
        <v>21</v>
      </c>
    </row>
    <row r="355" spans="1:5" ht="27.6">
      <c r="A355" s="10" t="s">
        <v>144</v>
      </c>
      <c r="B355" s="11" t="s">
        <v>116</v>
      </c>
      <c r="C355" s="11" t="s">
        <v>8</v>
      </c>
      <c r="D355" s="27">
        <v>21</v>
      </c>
    </row>
    <row r="356" spans="1:5" ht="36.75" hidden="1" customHeight="1">
      <c r="A356" s="10" t="s">
        <v>289</v>
      </c>
      <c r="B356" s="11" t="s">
        <v>116</v>
      </c>
      <c r="C356" s="11">
        <v>600</v>
      </c>
      <c r="D356" s="27"/>
    </row>
    <row r="357" spans="1:5" ht="29.4" customHeight="1">
      <c r="A357" s="12" t="s">
        <v>353</v>
      </c>
      <c r="B357" s="13" t="s">
        <v>310</v>
      </c>
      <c r="C357" s="13"/>
      <c r="D357" s="26">
        <f>D358</f>
        <v>10000</v>
      </c>
    </row>
    <row r="358" spans="1:5" ht="31.95" customHeight="1">
      <c r="A358" s="10" t="s">
        <v>311</v>
      </c>
      <c r="B358" s="11" t="s">
        <v>312</v>
      </c>
      <c r="C358" s="11"/>
      <c r="D358" s="27">
        <f>D359+D360</f>
        <v>10000</v>
      </c>
    </row>
    <row r="359" spans="1:5" ht="27.6">
      <c r="A359" s="10" t="s">
        <v>309</v>
      </c>
      <c r="B359" s="11" t="s">
        <v>312</v>
      </c>
      <c r="C359" s="11" t="s">
        <v>8</v>
      </c>
      <c r="D359" s="27">
        <v>10000</v>
      </c>
    </row>
    <row r="360" spans="1:5" ht="30.75" hidden="1" customHeight="1">
      <c r="A360" s="10" t="s">
        <v>289</v>
      </c>
      <c r="B360" s="11" t="s">
        <v>312</v>
      </c>
      <c r="C360" s="11">
        <v>600</v>
      </c>
      <c r="D360" s="27"/>
    </row>
    <row r="361" spans="1:5">
      <c r="A361" s="12" t="s">
        <v>269</v>
      </c>
      <c r="B361" s="13" t="s">
        <v>117</v>
      </c>
      <c r="C361" s="13"/>
      <c r="D361" s="26">
        <f>D362+D363+D366+D364+D365</f>
        <v>25887.9</v>
      </c>
      <c r="E361" s="36"/>
    </row>
    <row r="362" spans="1:5" ht="55.2">
      <c r="A362" s="10" t="s">
        <v>153</v>
      </c>
      <c r="B362" s="11" t="s">
        <v>117</v>
      </c>
      <c r="C362" s="11" t="s">
        <v>7</v>
      </c>
      <c r="D362" s="27">
        <v>17467.900000000001</v>
      </c>
    </row>
    <row r="363" spans="1:5" ht="27.6">
      <c r="A363" s="10" t="s">
        <v>144</v>
      </c>
      <c r="B363" s="11" t="s">
        <v>117</v>
      </c>
      <c r="C363" s="11" t="s">
        <v>8</v>
      </c>
      <c r="D363" s="27">
        <v>1539.4</v>
      </c>
    </row>
    <row r="364" spans="1:5">
      <c r="A364" s="10" t="s">
        <v>161</v>
      </c>
      <c r="B364" s="11" t="s">
        <v>117</v>
      </c>
      <c r="C364" s="11">
        <v>300</v>
      </c>
      <c r="D364" s="27">
        <v>57.5</v>
      </c>
    </row>
    <row r="365" spans="1:5" ht="27.6" hidden="1">
      <c r="A365" s="10" t="s">
        <v>289</v>
      </c>
      <c r="B365" s="11" t="s">
        <v>117</v>
      </c>
      <c r="C365" s="11">
        <v>600</v>
      </c>
      <c r="D365" s="27"/>
    </row>
    <row r="366" spans="1:5">
      <c r="A366" s="10" t="s">
        <v>155</v>
      </c>
      <c r="B366" s="11" t="s">
        <v>117</v>
      </c>
      <c r="C366" s="11" t="s">
        <v>9</v>
      </c>
      <c r="D366" s="27">
        <v>6823.1</v>
      </c>
    </row>
    <row r="367" spans="1:5">
      <c r="A367" s="42" t="s">
        <v>121</v>
      </c>
      <c r="B367" s="43"/>
      <c r="C367" s="44"/>
      <c r="D367" s="8">
        <f>D9+D59+D69+D102+D128+D135+D157+D244+D253+D271+D284+D295+D298+D303+D319+D330+D340+D346+D353+D361+D357</f>
        <v>4405113.0000000009</v>
      </c>
    </row>
  </sheetData>
  <mergeCells count="6">
    <mergeCell ref="C1:D1"/>
    <mergeCell ref="A367:C367"/>
    <mergeCell ref="A6:D6"/>
    <mergeCell ref="A4:D4"/>
    <mergeCell ref="A3:D3"/>
    <mergeCell ref="A2:D2"/>
  </mergeCells>
  <pageMargins left="0.70866141732283472" right="0.51181102362204722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7"/>
  <sheetViews>
    <sheetView tabSelected="1" zoomScaleSheetLayoutView="110" workbookViewId="0">
      <selection activeCell="E22" sqref="E22"/>
    </sheetView>
  </sheetViews>
  <sheetFormatPr defaultColWidth="8.88671875" defaultRowHeight="13.8" outlineLevelRow="3"/>
  <cols>
    <col min="1" max="1" width="46.33203125" style="1" customWidth="1"/>
    <col min="2" max="2" width="12.33203125" style="1" customWidth="1"/>
    <col min="3" max="3" width="5.6640625" style="1" customWidth="1"/>
    <col min="4" max="4" width="12.6640625" style="1" customWidth="1"/>
    <col min="5" max="5" width="12.5546875" style="1" customWidth="1"/>
    <col min="6" max="6" width="15.109375" style="36" customWidth="1"/>
    <col min="7" max="7" width="16.33203125" style="36" customWidth="1"/>
    <col min="8" max="16384" width="8.88671875" style="1"/>
  </cols>
  <sheetData>
    <row r="1" spans="1:7">
      <c r="A1" s="4"/>
      <c r="B1" s="5"/>
      <c r="C1" s="41" t="s">
        <v>142</v>
      </c>
      <c r="D1" s="41"/>
      <c r="E1" s="41"/>
      <c r="F1" s="35"/>
    </row>
    <row r="2" spans="1:7" ht="15.6">
      <c r="A2" s="41" t="s">
        <v>396</v>
      </c>
      <c r="B2" s="41"/>
      <c r="C2" s="41"/>
      <c r="D2" s="41"/>
      <c r="E2" s="41"/>
      <c r="F2" s="37"/>
    </row>
    <row r="3" spans="1:7" ht="15.6">
      <c r="A3" s="41" t="s">
        <v>397</v>
      </c>
      <c r="B3" s="41"/>
      <c r="C3" s="41"/>
      <c r="D3" s="41"/>
      <c r="E3" s="41"/>
      <c r="F3" s="37"/>
    </row>
    <row r="4" spans="1:7">
      <c r="A4" s="51"/>
      <c r="B4" s="51"/>
      <c r="C4" s="51"/>
      <c r="D4" s="51"/>
      <c r="E4" s="51"/>
      <c r="F4" s="38"/>
    </row>
    <row r="5" spans="1:7" ht="45" customHeight="1">
      <c r="A5" s="48" t="s">
        <v>400</v>
      </c>
      <c r="B5" s="48"/>
      <c r="C5" s="48"/>
      <c r="D5" s="48"/>
      <c r="E5" s="48"/>
      <c r="F5" s="38"/>
    </row>
    <row r="6" spans="1:7">
      <c r="A6" s="49"/>
      <c r="B6" s="50"/>
      <c r="C6" s="50"/>
      <c r="D6" s="50"/>
      <c r="E6" s="50"/>
      <c r="F6" s="35"/>
    </row>
    <row r="7" spans="1:7" ht="34.200000000000003">
      <c r="A7" s="2" t="s">
        <v>118</v>
      </c>
      <c r="B7" s="2" t="s">
        <v>119</v>
      </c>
      <c r="C7" s="2" t="s">
        <v>120</v>
      </c>
      <c r="D7" s="2" t="s">
        <v>401</v>
      </c>
      <c r="E7" s="2" t="s">
        <v>402</v>
      </c>
      <c r="F7" s="35"/>
    </row>
    <row r="8" spans="1:7" s="3" customFormat="1" ht="27.6">
      <c r="A8" s="12" t="s">
        <v>343</v>
      </c>
      <c r="B8" s="13" t="s">
        <v>0</v>
      </c>
      <c r="C8" s="13"/>
      <c r="D8" s="9">
        <f>D9+D15+D24+D29+D40+D43</f>
        <v>2873366.4</v>
      </c>
      <c r="E8" s="29">
        <f>E9+E15+E24+E29+E40+E43</f>
        <v>2960477.1</v>
      </c>
      <c r="F8" s="35"/>
      <c r="G8" s="36"/>
    </row>
    <row r="9" spans="1:7" s="3" customFormat="1" ht="27.6" outlineLevel="1">
      <c r="A9" s="12" t="s">
        <v>143</v>
      </c>
      <c r="B9" s="13" t="s">
        <v>1</v>
      </c>
      <c r="C9" s="13"/>
      <c r="D9" s="9">
        <f>D10+D13</f>
        <v>1145059</v>
      </c>
      <c r="E9" s="9">
        <f>E10+E13</f>
        <v>1182053</v>
      </c>
      <c r="F9" s="35"/>
      <c r="G9" s="36"/>
    </row>
    <row r="10" spans="1:7" ht="47.25" customHeight="1" outlineLevel="2">
      <c r="A10" s="10" t="s">
        <v>275</v>
      </c>
      <c r="B10" s="11" t="s">
        <v>2</v>
      </c>
      <c r="C10" s="11"/>
      <c r="D10" s="6">
        <f>D11+D12</f>
        <v>1143311.8999999999</v>
      </c>
      <c r="E10" s="6">
        <f>E11+E12</f>
        <v>1180332.8999999999</v>
      </c>
      <c r="F10" s="35"/>
    </row>
    <row r="11" spans="1:7" ht="41.4" hidden="1" outlineLevel="3">
      <c r="A11" s="10" t="s">
        <v>144</v>
      </c>
      <c r="B11" s="11" t="s">
        <v>2</v>
      </c>
      <c r="C11" s="11" t="s">
        <v>8</v>
      </c>
      <c r="D11" s="6"/>
      <c r="E11" s="6"/>
      <c r="F11" s="35"/>
    </row>
    <row r="12" spans="1:7" ht="41.4" outlineLevel="2" collapsed="1">
      <c r="A12" s="10" t="s">
        <v>145</v>
      </c>
      <c r="B12" s="11" t="s">
        <v>2</v>
      </c>
      <c r="C12" s="11" t="s">
        <v>3</v>
      </c>
      <c r="D12" s="6">
        <v>1143311.8999999999</v>
      </c>
      <c r="E12" s="6">
        <v>1180332.8999999999</v>
      </c>
      <c r="F12" s="35"/>
    </row>
    <row r="13" spans="1:7" ht="27.6" outlineLevel="3">
      <c r="A13" s="10" t="s">
        <v>146</v>
      </c>
      <c r="B13" s="11" t="s">
        <v>4</v>
      </c>
      <c r="C13" s="11"/>
      <c r="D13" s="6">
        <f>D14</f>
        <v>1747.1</v>
      </c>
      <c r="E13" s="6">
        <f>E14</f>
        <v>1720.1</v>
      </c>
      <c r="F13" s="35"/>
    </row>
    <row r="14" spans="1:7" s="3" customFormat="1" ht="41.4" outlineLevel="1">
      <c r="A14" s="10" t="s">
        <v>145</v>
      </c>
      <c r="B14" s="11" t="s">
        <v>4</v>
      </c>
      <c r="C14" s="11" t="s">
        <v>3</v>
      </c>
      <c r="D14" s="6">
        <v>1747.1</v>
      </c>
      <c r="E14" s="6">
        <v>1720.1</v>
      </c>
      <c r="F14" s="35"/>
      <c r="G14" s="36"/>
    </row>
    <row r="15" spans="1:7" s="3" customFormat="1" ht="27.6" outlineLevel="2">
      <c r="A15" s="12" t="s">
        <v>147</v>
      </c>
      <c r="B15" s="13" t="s">
        <v>5</v>
      </c>
      <c r="C15" s="13"/>
      <c r="D15" s="9">
        <f>D16+D22+D20</f>
        <v>1283526.2</v>
      </c>
      <c r="E15" s="9">
        <f>E16+E22+E20</f>
        <v>1325724.8</v>
      </c>
      <c r="F15" s="35"/>
      <c r="G15" s="36"/>
    </row>
    <row r="16" spans="1:7" s="3" customFormat="1" ht="55.2" outlineLevel="3">
      <c r="A16" s="10" t="s">
        <v>148</v>
      </c>
      <c r="B16" s="11" t="s">
        <v>6</v>
      </c>
      <c r="C16" s="11"/>
      <c r="D16" s="6">
        <f>D17+D19+D18</f>
        <v>1197485.8999999999</v>
      </c>
      <c r="E16" s="6">
        <f>E17+E19+E18</f>
        <v>1242673.1000000001</v>
      </c>
      <c r="F16" s="35"/>
      <c r="G16" s="36"/>
    </row>
    <row r="17" spans="1:7" ht="41.4" outlineLevel="2">
      <c r="A17" s="10" t="s">
        <v>144</v>
      </c>
      <c r="B17" s="11" t="s">
        <v>6</v>
      </c>
      <c r="C17" s="11" t="s">
        <v>8</v>
      </c>
      <c r="D17" s="6">
        <v>4074.5</v>
      </c>
      <c r="E17" s="6">
        <v>4074.5</v>
      </c>
      <c r="F17" s="35"/>
    </row>
    <row r="18" spans="1:7" ht="38.25" hidden="1" customHeight="1" outlineLevel="2">
      <c r="A18" s="10" t="s">
        <v>213</v>
      </c>
      <c r="B18" s="11" t="s">
        <v>6</v>
      </c>
      <c r="C18" s="11">
        <v>400</v>
      </c>
      <c r="D18" s="6"/>
      <c r="E18" s="6"/>
      <c r="F18" s="35"/>
    </row>
    <row r="19" spans="1:7" ht="41.4" outlineLevel="3">
      <c r="A19" s="10" t="s">
        <v>145</v>
      </c>
      <c r="B19" s="11" t="s">
        <v>6</v>
      </c>
      <c r="C19" s="11" t="s">
        <v>3</v>
      </c>
      <c r="D19" s="6">
        <v>1193411.3999999999</v>
      </c>
      <c r="E19" s="6">
        <v>1238598.6000000001</v>
      </c>
      <c r="F19" s="35"/>
    </row>
    <row r="20" spans="1:7" hidden="1" outlineLevel="3">
      <c r="A20" s="10" t="s">
        <v>387</v>
      </c>
      <c r="B20" s="32" t="s">
        <v>388</v>
      </c>
      <c r="C20" s="11"/>
      <c r="D20" s="6">
        <f>D21</f>
        <v>0</v>
      </c>
      <c r="E20" s="6">
        <f>E21</f>
        <v>0</v>
      </c>
      <c r="F20" s="35"/>
    </row>
    <row r="21" spans="1:7" ht="41.4" hidden="1" outlineLevel="3">
      <c r="A21" s="10" t="s">
        <v>145</v>
      </c>
      <c r="B21" s="32" t="s">
        <v>388</v>
      </c>
      <c r="C21" s="11">
        <v>600</v>
      </c>
      <c r="D21" s="6"/>
      <c r="E21" s="6"/>
      <c r="F21" s="35"/>
    </row>
    <row r="22" spans="1:7" outlineLevel="3">
      <c r="A22" s="10" t="s">
        <v>374</v>
      </c>
      <c r="B22" s="32" t="s">
        <v>373</v>
      </c>
      <c r="C22" s="11"/>
      <c r="D22" s="6">
        <f>D23</f>
        <v>86040.3</v>
      </c>
      <c r="E22" s="6">
        <f>E23</f>
        <v>83051.7</v>
      </c>
      <c r="F22" s="35"/>
    </row>
    <row r="23" spans="1:7" ht="41.4" outlineLevel="3">
      <c r="A23" s="10" t="s">
        <v>145</v>
      </c>
      <c r="B23" s="32" t="s">
        <v>373</v>
      </c>
      <c r="C23" s="11">
        <v>600</v>
      </c>
      <c r="D23" s="6">
        <v>86040.3</v>
      </c>
      <c r="E23" s="6">
        <v>83051.7</v>
      </c>
      <c r="F23" s="35"/>
    </row>
    <row r="24" spans="1:7" s="3" customFormat="1" ht="43.5" customHeight="1" outlineLevel="3">
      <c r="A24" s="12" t="s">
        <v>149</v>
      </c>
      <c r="B24" s="13" t="s">
        <v>10</v>
      </c>
      <c r="C24" s="13"/>
      <c r="D24" s="9">
        <f>D25+D27</f>
        <v>296816</v>
      </c>
      <c r="E24" s="9">
        <f>E25+E27</f>
        <v>310671.7</v>
      </c>
      <c r="F24" s="35"/>
      <c r="G24" s="36"/>
    </row>
    <row r="25" spans="1:7" ht="41.4" outlineLevel="3">
      <c r="A25" s="10" t="s">
        <v>150</v>
      </c>
      <c r="B25" s="11" t="s">
        <v>11</v>
      </c>
      <c r="C25" s="11"/>
      <c r="D25" s="6">
        <f>D26</f>
        <v>277720.3</v>
      </c>
      <c r="E25" s="6">
        <f>E26</f>
        <v>290656.2</v>
      </c>
      <c r="F25" s="35"/>
    </row>
    <row r="26" spans="1:7" ht="41.4" outlineLevel="2">
      <c r="A26" s="10" t="s">
        <v>145</v>
      </c>
      <c r="B26" s="11" t="s">
        <v>11</v>
      </c>
      <c r="C26" s="11" t="s">
        <v>3</v>
      </c>
      <c r="D26" s="6">
        <v>277720.3</v>
      </c>
      <c r="E26" s="6">
        <v>290656.2</v>
      </c>
      <c r="F26" s="35"/>
    </row>
    <row r="27" spans="1:7" ht="41.4" outlineLevel="3">
      <c r="A27" s="10" t="s">
        <v>151</v>
      </c>
      <c r="B27" s="11" t="s">
        <v>12</v>
      </c>
      <c r="C27" s="11"/>
      <c r="D27" s="6">
        <f>D28</f>
        <v>19095.7</v>
      </c>
      <c r="E27" s="6">
        <f>E28</f>
        <v>20015.5</v>
      </c>
      <c r="F27" s="35"/>
    </row>
    <row r="28" spans="1:7" ht="41.4" outlineLevel="3">
      <c r="A28" s="10" t="s">
        <v>145</v>
      </c>
      <c r="B28" s="11" t="s">
        <v>12</v>
      </c>
      <c r="C28" s="11" t="s">
        <v>3</v>
      </c>
      <c r="D28" s="6">
        <v>19095.7</v>
      </c>
      <c r="E28" s="6">
        <v>20015.5</v>
      </c>
      <c r="F28" s="35"/>
    </row>
    <row r="29" spans="1:7" s="3" customFormat="1" ht="27.6" outlineLevel="3">
      <c r="A29" s="12" t="s">
        <v>152</v>
      </c>
      <c r="B29" s="13" t="s">
        <v>13</v>
      </c>
      <c r="C29" s="13"/>
      <c r="D29" s="9">
        <f>D30+D33+D38</f>
        <v>56447.000000000007</v>
      </c>
      <c r="E29" s="9">
        <f>E30+E33+E38</f>
        <v>59143.5</v>
      </c>
      <c r="F29" s="35"/>
      <c r="G29" s="36"/>
    </row>
    <row r="30" spans="1:7" s="3" customFormat="1" ht="76.5" customHeight="1" outlineLevel="1">
      <c r="A30" s="10" t="s">
        <v>315</v>
      </c>
      <c r="B30" s="11" t="s">
        <v>14</v>
      </c>
      <c r="C30" s="11"/>
      <c r="D30" s="6">
        <f>D31+D32</f>
        <v>9078.5</v>
      </c>
      <c r="E30" s="6">
        <f>E31+E32</f>
        <v>9508.2999999999993</v>
      </c>
      <c r="F30" s="35"/>
      <c r="G30" s="36"/>
    </row>
    <row r="31" spans="1:7" s="3" customFormat="1" ht="69" outlineLevel="2">
      <c r="A31" s="10" t="s">
        <v>153</v>
      </c>
      <c r="B31" s="11" t="s">
        <v>14</v>
      </c>
      <c r="C31" s="11" t="s">
        <v>7</v>
      </c>
      <c r="D31" s="6">
        <v>8735.5</v>
      </c>
      <c r="E31" s="6">
        <v>9165.2999999999993</v>
      </c>
      <c r="F31" s="35"/>
      <c r="G31" s="36"/>
    </row>
    <row r="32" spans="1:7" ht="41.4" outlineLevel="3">
      <c r="A32" s="10" t="s">
        <v>144</v>
      </c>
      <c r="B32" s="11" t="s">
        <v>14</v>
      </c>
      <c r="C32" s="11" t="s">
        <v>8</v>
      </c>
      <c r="D32" s="6">
        <v>343</v>
      </c>
      <c r="E32" s="6">
        <v>343</v>
      </c>
      <c r="F32" s="35"/>
    </row>
    <row r="33" spans="1:7" ht="41.4" outlineLevel="2">
      <c r="A33" s="10" t="s">
        <v>154</v>
      </c>
      <c r="B33" s="11" t="s">
        <v>15</v>
      </c>
      <c r="C33" s="11"/>
      <c r="D33" s="6">
        <f>D34+D35+D36+D37</f>
        <v>47297.200000000004</v>
      </c>
      <c r="E33" s="6">
        <f>E34+E35+E36+E37</f>
        <v>49563.9</v>
      </c>
      <c r="F33" s="35"/>
    </row>
    <row r="34" spans="1:7" ht="69" outlineLevel="3">
      <c r="A34" s="10" t="s">
        <v>153</v>
      </c>
      <c r="B34" s="11" t="s">
        <v>15</v>
      </c>
      <c r="C34" s="11" t="s">
        <v>7</v>
      </c>
      <c r="D34" s="6">
        <v>34180.800000000003</v>
      </c>
      <c r="E34" s="6">
        <v>35862.400000000001</v>
      </c>
      <c r="F34" s="35"/>
    </row>
    <row r="35" spans="1:7" s="3" customFormat="1" ht="41.4" outlineLevel="1">
      <c r="A35" s="10" t="s">
        <v>144</v>
      </c>
      <c r="B35" s="11" t="s">
        <v>15</v>
      </c>
      <c r="C35" s="11" t="s">
        <v>8</v>
      </c>
      <c r="D35" s="6">
        <v>1334.8</v>
      </c>
      <c r="E35" s="6">
        <v>1345.8</v>
      </c>
      <c r="F35" s="35"/>
      <c r="G35" s="36"/>
    </row>
    <row r="36" spans="1:7" ht="41.4" outlineLevel="2">
      <c r="A36" s="10" t="s">
        <v>145</v>
      </c>
      <c r="B36" s="11" t="s">
        <v>15</v>
      </c>
      <c r="C36" s="11" t="s">
        <v>3</v>
      </c>
      <c r="D36" s="6">
        <v>11754</v>
      </c>
      <c r="E36" s="6">
        <v>12328.1</v>
      </c>
      <c r="F36" s="35"/>
    </row>
    <row r="37" spans="1:7" outlineLevel="3">
      <c r="A37" s="10" t="s">
        <v>155</v>
      </c>
      <c r="B37" s="11" t="s">
        <v>15</v>
      </c>
      <c r="C37" s="11" t="s">
        <v>9</v>
      </c>
      <c r="D37" s="6">
        <v>27.6</v>
      </c>
      <c r="E37" s="6">
        <v>27.6</v>
      </c>
      <c r="F37" s="35"/>
    </row>
    <row r="38" spans="1:7" ht="55.2" outlineLevel="3">
      <c r="A38" s="10" t="s">
        <v>334</v>
      </c>
      <c r="B38" s="14" t="s">
        <v>335</v>
      </c>
      <c r="C38" s="11"/>
      <c r="D38" s="6">
        <f>D39</f>
        <v>71.3</v>
      </c>
      <c r="E38" s="6">
        <f>E39</f>
        <v>71.3</v>
      </c>
      <c r="F38" s="35"/>
    </row>
    <row r="39" spans="1:7" ht="41.4" outlineLevel="3">
      <c r="A39" s="10" t="s">
        <v>144</v>
      </c>
      <c r="B39" s="14" t="s">
        <v>335</v>
      </c>
      <c r="C39" s="11">
        <v>200</v>
      </c>
      <c r="D39" s="6">
        <v>71.3</v>
      </c>
      <c r="E39" s="6">
        <v>71.3</v>
      </c>
      <c r="F39" s="35"/>
    </row>
    <row r="40" spans="1:7" s="3" customFormat="1" ht="30.75" customHeight="1" outlineLevel="3">
      <c r="A40" s="12" t="s">
        <v>156</v>
      </c>
      <c r="B40" s="13" t="s">
        <v>16</v>
      </c>
      <c r="C40" s="13"/>
      <c r="D40" s="9">
        <f>D41</f>
        <v>83921.3</v>
      </c>
      <c r="E40" s="9">
        <f>E41</f>
        <v>74864.100000000006</v>
      </c>
      <c r="F40" s="35"/>
      <c r="G40" s="36"/>
    </row>
    <row r="41" spans="1:7" s="3" customFormat="1" ht="55.2" outlineLevel="2">
      <c r="A41" s="10" t="s">
        <v>157</v>
      </c>
      <c r="B41" s="11" t="s">
        <v>17</v>
      </c>
      <c r="C41" s="11"/>
      <c r="D41" s="6">
        <f>D42</f>
        <v>83921.3</v>
      </c>
      <c r="E41" s="6">
        <f>E42</f>
        <v>74864.100000000006</v>
      </c>
      <c r="F41" s="35"/>
      <c r="G41" s="36"/>
    </row>
    <row r="42" spans="1:7" ht="41.4" outlineLevel="3">
      <c r="A42" s="10" t="s">
        <v>145</v>
      </c>
      <c r="B42" s="11" t="s">
        <v>17</v>
      </c>
      <c r="C42" s="11" t="s">
        <v>3</v>
      </c>
      <c r="D42" s="6">
        <v>83921.3</v>
      </c>
      <c r="E42" s="6">
        <v>74864.100000000006</v>
      </c>
      <c r="F42" s="35"/>
    </row>
    <row r="43" spans="1:7" s="3" customFormat="1" ht="27.6" outlineLevel="3">
      <c r="A43" s="12" t="s">
        <v>158</v>
      </c>
      <c r="B43" s="13" t="s">
        <v>18</v>
      </c>
      <c r="C43" s="13"/>
      <c r="D43" s="9">
        <f>D44+D46+D48+D50+D53</f>
        <v>7596.9000000000005</v>
      </c>
      <c r="E43" s="9">
        <f>E44+E46+E48+E50+E53</f>
        <v>8020</v>
      </c>
      <c r="F43" s="35"/>
      <c r="G43" s="36"/>
    </row>
    <row r="44" spans="1:7" s="3" customFormat="1" ht="55.2" outlineLevel="3">
      <c r="A44" s="10" t="s">
        <v>159</v>
      </c>
      <c r="B44" s="11" t="s">
        <v>19</v>
      </c>
      <c r="C44" s="11"/>
      <c r="D44" s="6">
        <f>D45</f>
        <v>7279.8</v>
      </c>
      <c r="E44" s="6">
        <f>E45</f>
        <v>7702.9</v>
      </c>
      <c r="F44" s="35"/>
      <c r="G44" s="36"/>
    </row>
    <row r="45" spans="1:7" s="3" customFormat="1" ht="41.4" outlineLevel="1">
      <c r="A45" s="10" t="s">
        <v>145</v>
      </c>
      <c r="B45" s="11" t="s">
        <v>19</v>
      </c>
      <c r="C45" s="11" t="s">
        <v>3</v>
      </c>
      <c r="D45" s="6">
        <v>7279.8</v>
      </c>
      <c r="E45" s="6">
        <v>7702.9</v>
      </c>
      <c r="F45" s="35"/>
      <c r="G45" s="36"/>
    </row>
    <row r="46" spans="1:7" ht="41.4" outlineLevel="2">
      <c r="A46" s="10" t="s">
        <v>160</v>
      </c>
      <c r="B46" s="11" t="s">
        <v>20</v>
      </c>
      <c r="C46" s="11"/>
      <c r="D46" s="6">
        <f>D47</f>
        <v>70</v>
      </c>
      <c r="E46" s="6">
        <f>E47</f>
        <v>70</v>
      </c>
      <c r="F46" s="35"/>
    </row>
    <row r="47" spans="1:7" ht="27.6" outlineLevel="3">
      <c r="A47" s="10" t="s">
        <v>161</v>
      </c>
      <c r="B47" s="11" t="s">
        <v>20</v>
      </c>
      <c r="C47" s="11" t="s">
        <v>21</v>
      </c>
      <c r="D47" s="6">
        <v>70</v>
      </c>
      <c r="E47" s="6">
        <v>70</v>
      </c>
      <c r="F47" s="35"/>
    </row>
    <row r="48" spans="1:7" s="3" customFormat="1" ht="27.6" outlineLevel="1">
      <c r="A48" s="10" t="s">
        <v>162</v>
      </c>
      <c r="B48" s="11" t="s">
        <v>22</v>
      </c>
      <c r="C48" s="11"/>
      <c r="D48" s="6">
        <f>D49</f>
        <v>162.1</v>
      </c>
      <c r="E48" s="6">
        <f>E49</f>
        <v>162.1</v>
      </c>
      <c r="F48" s="35"/>
      <c r="G48" s="36"/>
    </row>
    <row r="49" spans="1:7" ht="41.4" outlineLevel="2">
      <c r="A49" s="10" t="s">
        <v>145</v>
      </c>
      <c r="B49" s="11" t="s">
        <v>22</v>
      </c>
      <c r="C49" s="11" t="s">
        <v>3</v>
      </c>
      <c r="D49" s="6">
        <v>162.1</v>
      </c>
      <c r="E49" s="6">
        <v>162.1</v>
      </c>
      <c r="F49" s="35"/>
    </row>
    <row r="50" spans="1:7" ht="27.6" outlineLevel="3">
      <c r="A50" s="10" t="s">
        <v>163</v>
      </c>
      <c r="B50" s="11" t="s">
        <v>23</v>
      </c>
      <c r="C50" s="11"/>
      <c r="D50" s="6">
        <f>D51+D52</f>
        <v>28</v>
      </c>
      <c r="E50" s="6">
        <f>E51+E52</f>
        <v>28</v>
      </c>
      <c r="F50" s="35"/>
    </row>
    <row r="51" spans="1:7" ht="41.4" outlineLevel="2">
      <c r="A51" s="10" t="s">
        <v>144</v>
      </c>
      <c r="B51" s="11" t="s">
        <v>23</v>
      </c>
      <c r="C51" s="11" t="s">
        <v>8</v>
      </c>
      <c r="D51" s="6">
        <v>23</v>
      </c>
      <c r="E51" s="6">
        <v>23</v>
      </c>
      <c r="F51" s="35"/>
    </row>
    <row r="52" spans="1:7" ht="41.4" outlineLevel="3">
      <c r="A52" s="10" t="s">
        <v>145</v>
      </c>
      <c r="B52" s="11" t="s">
        <v>23</v>
      </c>
      <c r="C52" s="11" t="s">
        <v>3</v>
      </c>
      <c r="D52" s="6">
        <v>5</v>
      </c>
      <c r="E52" s="6">
        <v>5</v>
      </c>
      <c r="F52" s="35"/>
    </row>
    <row r="53" spans="1:7" ht="27.6" outlineLevel="2">
      <c r="A53" s="10" t="s">
        <v>164</v>
      </c>
      <c r="B53" s="11" t="s">
        <v>24</v>
      </c>
      <c r="C53" s="11"/>
      <c r="D53" s="6">
        <f>D54</f>
        <v>57</v>
      </c>
      <c r="E53" s="6">
        <f>E54</f>
        <v>57</v>
      </c>
      <c r="F53" s="35"/>
    </row>
    <row r="54" spans="1:7" ht="41.4" outlineLevel="3">
      <c r="A54" s="10" t="s">
        <v>144</v>
      </c>
      <c r="B54" s="11" t="s">
        <v>24</v>
      </c>
      <c r="C54" s="11" t="s">
        <v>8</v>
      </c>
      <c r="D54" s="6">
        <v>57</v>
      </c>
      <c r="E54" s="6">
        <v>57</v>
      </c>
      <c r="F54" s="35"/>
    </row>
    <row r="55" spans="1:7" s="3" customFormat="1" ht="41.4" outlineLevel="2">
      <c r="A55" s="12" t="s">
        <v>344</v>
      </c>
      <c r="B55" s="13" t="s">
        <v>25</v>
      </c>
      <c r="C55" s="13"/>
      <c r="D55" s="9">
        <f>D56</f>
        <v>160475.9</v>
      </c>
      <c r="E55" s="9">
        <f>E56</f>
        <v>168339.9</v>
      </c>
      <c r="F55" s="35"/>
      <c r="G55" s="36"/>
    </row>
    <row r="56" spans="1:7" s="3" customFormat="1" ht="41.4" outlineLevel="2">
      <c r="A56" s="12" t="s">
        <v>375</v>
      </c>
      <c r="B56" s="23" t="s">
        <v>376</v>
      </c>
      <c r="C56" s="13"/>
      <c r="D56" s="9">
        <f>D57+D60</f>
        <v>160475.9</v>
      </c>
      <c r="E56" s="9">
        <f>E57+E60</f>
        <v>168339.9</v>
      </c>
      <c r="F56" s="35"/>
      <c r="G56" s="36"/>
    </row>
    <row r="57" spans="1:7" s="3" customFormat="1" ht="48.75" customHeight="1">
      <c r="A57" s="10" t="s">
        <v>389</v>
      </c>
      <c r="B57" s="14" t="s">
        <v>378</v>
      </c>
      <c r="C57" s="11"/>
      <c r="D57" s="6">
        <f>D58+D59</f>
        <v>205</v>
      </c>
      <c r="E57" s="6">
        <f>E58+E59</f>
        <v>205</v>
      </c>
      <c r="F57" s="35"/>
      <c r="G57" s="36"/>
    </row>
    <row r="58" spans="1:7" ht="41.4" outlineLevel="2">
      <c r="A58" s="10" t="s">
        <v>283</v>
      </c>
      <c r="B58" s="14" t="s">
        <v>378</v>
      </c>
      <c r="C58" s="11" t="s">
        <v>8</v>
      </c>
      <c r="D58" s="6">
        <v>20</v>
      </c>
      <c r="E58" s="6">
        <v>20</v>
      </c>
      <c r="F58" s="35"/>
    </row>
    <row r="59" spans="1:7" s="3" customFormat="1" ht="41.4" outlineLevel="3">
      <c r="A59" s="10" t="s">
        <v>285</v>
      </c>
      <c r="B59" s="14" t="s">
        <v>378</v>
      </c>
      <c r="C59" s="11" t="s">
        <v>3</v>
      </c>
      <c r="D59" s="6">
        <v>185</v>
      </c>
      <c r="E59" s="6">
        <v>185</v>
      </c>
      <c r="F59" s="35"/>
      <c r="G59" s="36"/>
    </row>
    <row r="60" spans="1:7" s="3" customFormat="1" ht="27.6" outlineLevel="3">
      <c r="A60" s="10" t="s">
        <v>390</v>
      </c>
      <c r="B60" s="14" t="s">
        <v>379</v>
      </c>
      <c r="C60" s="11"/>
      <c r="D60" s="6">
        <f>D61</f>
        <v>160270.9</v>
      </c>
      <c r="E60" s="6">
        <f>E61</f>
        <v>168134.9</v>
      </c>
      <c r="F60" s="35"/>
      <c r="G60" s="36"/>
    </row>
    <row r="61" spans="1:7" s="3" customFormat="1" ht="41.4" outlineLevel="2">
      <c r="A61" s="10" t="s">
        <v>289</v>
      </c>
      <c r="B61" s="14" t="s">
        <v>379</v>
      </c>
      <c r="C61" s="11" t="s">
        <v>3</v>
      </c>
      <c r="D61" s="6">
        <v>160270.9</v>
      </c>
      <c r="E61" s="6">
        <v>168134.9</v>
      </c>
      <c r="F61" s="40"/>
      <c r="G61" s="36"/>
    </row>
    <row r="62" spans="1:7" outlineLevel="3">
      <c r="A62" s="12" t="s">
        <v>360</v>
      </c>
      <c r="B62" s="13" t="s">
        <v>26</v>
      </c>
      <c r="C62" s="13"/>
      <c r="D62" s="9">
        <f>D63+D69+D76+D83+D80</f>
        <v>242023.40000000002</v>
      </c>
      <c r="E62" s="9">
        <f>E63+E69+E76+E83+E80</f>
        <v>254117.1</v>
      </c>
      <c r="F62" s="35"/>
    </row>
    <row r="63" spans="1:7" s="3" customFormat="1" ht="27.6">
      <c r="A63" s="12" t="s">
        <v>167</v>
      </c>
      <c r="B63" s="13" t="s">
        <v>27</v>
      </c>
      <c r="C63" s="13"/>
      <c r="D63" s="9">
        <f>D64+D67</f>
        <v>162881.60000000001</v>
      </c>
      <c r="E63" s="9">
        <f>E64+E67</f>
        <v>171033.1</v>
      </c>
      <c r="F63" s="35"/>
      <c r="G63" s="36"/>
    </row>
    <row r="64" spans="1:7" s="3" customFormat="1" ht="27.6" outlineLevel="1">
      <c r="A64" s="10" t="s">
        <v>168</v>
      </c>
      <c r="B64" s="11" t="s">
        <v>28</v>
      </c>
      <c r="C64" s="11"/>
      <c r="D64" s="6">
        <f>D65+D66</f>
        <v>334</v>
      </c>
      <c r="E64" s="6">
        <f>E65+E66</f>
        <v>334</v>
      </c>
      <c r="F64" s="35"/>
      <c r="G64" s="36"/>
    </row>
    <row r="65" spans="1:7" ht="41.4" outlineLevel="2">
      <c r="A65" s="10" t="s">
        <v>144</v>
      </c>
      <c r="B65" s="11" t="s">
        <v>28</v>
      </c>
      <c r="C65" s="11" t="s">
        <v>8</v>
      </c>
      <c r="D65" s="6">
        <v>334</v>
      </c>
      <c r="E65" s="6">
        <v>334</v>
      </c>
      <c r="F65" s="35"/>
    </row>
    <row r="66" spans="1:7" s="3" customFormat="1" ht="41.4" hidden="1" outlineLevel="3">
      <c r="A66" s="10" t="s">
        <v>145</v>
      </c>
      <c r="B66" s="11" t="s">
        <v>28</v>
      </c>
      <c r="C66" s="11" t="s">
        <v>3</v>
      </c>
      <c r="D66" s="6"/>
      <c r="E66" s="6"/>
      <c r="F66" s="35"/>
      <c r="G66" s="36"/>
    </row>
    <row r="67" spans="1:7" s="3" customFormat="1" ht="27.6" outlineLevel="3">
      <c r="A67" s="10" t="s">
        <v>169</v>
      </c>
      <c r="B67" s="11" t="s">
        <v>29</v>
      </c>
      <c r="C67" s="11"/>
      <c r="D67" s="6">
        <f>D68</f>
        <v>162547.6</v>
      </c>
      <c r="E67" s="6">
        <f>E68</f>
        <v>170699.1</v>
      </c>
      <c r="F67" s="35"/>
      <c r="G67" s="36"/>
    </row>
    <row r="68" spans="1:7" ht="41.4" outlineLevel="2">
      <c r="A68" s="10" t="s">
        <v>145</v>
      </c>
      <c r="B68" s="11" t="s">
        <v>29</v>
      </c>
      <c r="C68" s="11" t="s">
        <v>3</v>
      </c>
      <c r="D68" s="6">
        <v>162547.6</v>
      </c>
      <c r="E68" s="6">
        <v>170699.1</v>
      </c>
      <c r="F68" s="35"/>
    </row>
    <row r="69" spans="1:7" ht="27.6" outlineLevel="3">
      <c r="A69" s="12" t="s">
        <v>170</v>
      </c>
      <c r="B69" s="13" t="s">
        <v>30</v>
      </c>
      <c r="C69" s="13"/>
      <c r="D69" s="9">
        <f>D70+D72+D74</f>
        <v>49358.8</v>
      </c>
      <c r="E69" s="9">
        <f>E70+E72+E74</f>
        <v>52072.799999999996</v>
      </c>
      <c r="F69" s="35"/>
    </row>
    <row r="70" spans="1:7" s="3" customFormat="1" ht="27.6" outlineLevel="1">
      <c r="A70" s="10" t="s">
        <v>171</v>
      </c>
      <c r="B70" s="11" t="s">
        <v>31</v>
      </c>
      <c r="C70" s="11"/>
      <c r="D70" s="6">
        <f>D71</f>
        <v>49123</v>
      </c>
      <c r="E70" s="6">
        <f>E71</f>
        <v>51544.2</v>
      </c>
      <c r="F70" s="35"/>
      <c r="G70" s="36"/>
    </row>
    <row r="71" spans="1:7" ht="41.4" outlineLevel="2">
      <c r="A71" s="10" t="s">
        <v>145</v>
      </c>
      <c r="B71" s="11" t="s">
        <v>31</v>
      </c>
      <c r="C71" s="11" t="s">
        <v>3</v>
      </c>
      <c r="D71" s="6">
        <v>49123</v>
      </c>
      <c r="E71" s="6">
        <v>51544.2</v>
      </c>
      <c r="F71" s="35"/>
    </row>
    <row r="72" spans="1:7" ht="41.4" outlineLevel="3">
      <c r="A72" s="10" t="s">
        <v>172</v>
      </c>
      <c r="B72" s="11" t="s">
        <v>32</v>
      </c>
      <c r="C72" s="11"/>
      <c r="D72" s="6">
        <f>D73</f>
        <v>235.8</v>
      </c>
      <c r="E72" s="6">
        <f>E73</f>
        <v>528.6</v>
      </c>
      <c r="F72" s="35"/>
    </row>
    <row r="73" spans="1:7" s="3" customFormat="1" ht="41.4" outlineLevel="2">
      <c r="A73" s="10" t="s">
        <v>145</v>
      </c>
      <c r="B73" s="11" t="s">
        <v>32</v>
      </c>
      <c r="C73" s="11" t="s">
        <v>3</v>
      </c>
      <c r="D73" s="6">
        <v>235.8</v>
      </c>
      <c r="E73" s="6">
        <v>528.6</v>
      </c>
      <c r="F73" s="35"/>
      <c r="G73" s="36"/>
    </row>
    <row r="74" spans="1:7" s="3" customFormat="1" ht="69" hidden="1" outlineLevel="3">
      <c r="A74" s="10" t="s">
        <v>173</v>
      </c>
      <c r="B74" s="11" t="s">
        <v>33</v>
      </c>
      <c r="C74" s="11"/>
      <c r="D74" s="6">
        <f>D75</f>
        <v>0</v>
      </c>
      <c r="E74" s="6">
        <f>E75</f>
        <v>0</v>
      </c>
      <c r="F74" s="35"/>
      <c r="G74" s="36"/>
    </row>
    <row r="75" spans="1:7" ht="41.4" hidden="1" outlineLevel="2">
      <c r="A75" s="10" t="s">
        <v>145</v>
      </c>
      <c r="B75" s="11" t="s">
        <v>33</v>
      </c>
      <c r="C75" s="11" t="s">
        <v>3</v>
      </c>
      <c r="D75" s="6">
        <v>0</v>
      </c>
      <c r="E75" s="6">
        <v>0</v>
      </c>
      <c r="F75" s="35"/>
    </row>
    <row r="76" spans="1:7" s="3" customFormat="1" outlineLevel="3">
      <c r="A76" s="12" t="s">
        <v>174</v>
      </c>
      <c r="B76" s="13" t="s">
        <v>34</v>
      </c>
      <c r="C76" s="13"/>
      <c r="D76" s="9">
        <f>D77</f>
        <v>15395.3</v>
      </c>
      <c r="E76" s="9">
        <f>E77</f>
        <v>16167.6</v>
      </c>
      <c r="F76" s="35"/>
      <c r="G76" s="36"/>
    </row>
    <row r="77" spans="1:7" s="3" customFormat="1" ht="27.6" outlineLevel="3">
      <c r="A77" s="10" t="s">
        <v>175</v>
      </c>
      <c r="B77" s="11" t="s">
        <v>35</v>
      </c>
      <c r="C77" s="11"/>
      <c r="D77" s="6">
        <f>D79+D78</f>
        <v>15395.3</v>
      </c>
      <c r="E77" s="6">
        <f>E79+E78</f>
        <v>16167.6</v>
      </c>
      <c r="F77" s="35"/>
      <c r="G77" s="36"/>
    </row>
    <row r="78" spans="1:7" s="3" customFormat="1" ht="41.4" hidden="1" outlineLevel="3">
      <c r="A78" s="10" t="s">
        <v>309</v>
      </c>
      <c r="B78" s="11" t="s">
        <v>35</v>
      </c>
      <c r="C78" s="11" t="s">
        <v>8</v>
      </c>
      <c r="D78" s="6"/>
      <c r="E78" s="6"/>
      <c r="F78" s="35"/>
      <c r="G78" s="36"/>
    </row>
    <row r="79" spans="1:7" ht="41.4" outlineLevel="3">
      <c r="A79" s="10" t="s">
        <v>145</v>
      </c>
      <c r="B79" s="11" t="s">
        <v>35</v>
      </c>
      <c r="C79" s="11" t="s">
        <v>3</v>
      </c>
      <c r="D79" s="6">
        <v>15395.3</v>
      </c>
      <c r="E79" s="6">
        <v>16167.6</v>
      </c>
      <c r="F79" s="35"/>
    </row>
    <row r="80" spans="1:7" ht="46.95" hidden="1" customHeight="1" outlineLevel="2">
      <c r="A80" s="12" t="s">
        <v>281</v>
      </c>
      <c r="B80" s="13" t="s">
        <v>135</v>
      </c>
      <c r="C80" s="13"/>
      <c r="D80" s="9">
        <f>D81</f>
        <v>0</v>
      </c>
      <c r="E80" s="9">
        <f>E81</f>
        <v>0</v>
      </c>
      <c r="F80" s="35"/>
    </row>
    <row r="81" spans="1:7" ht="55.2" hidden="1" outlineLevel="2">
      <c r="A81" s="10" t="s">
        <v>282</v>
      </c>
      <c r="B81" s="11" t="s">
        <v>136</v>
      </c>
      <c r="C81" s="11"/>
      <c r="D81" s="6">
        <f>D82</f>
        <v>0</v>
      </c>
      <c r="E81" s="6">
        <f>E82</f>
        <v>0</v>
      </c>
      <c r="F81" s="35"/>
    </row>
    <row r="82" spans="1:7" ht="41.4" hidden="1" outlineLevel="2">
      <c r="A82" s="10" t="s">
        <v>283</v>
      </c>
      <c r="B82" s="11" t="s">
        <v>136</v>
      </c>
      <c r="C82" s="11" t="s">
        <v>8</v>
      </c>
      <c r="D82" s="6">
        <v>0</v>
      </c>
      <c r="E82" s="6">
        <v>0</v>
      </c>
      <c r="F82" s="35"/>
    </row>
    <row r="83" spans="1:7" ht="27.6" outlineLevel="2">
      <c r="A83" s="12" t="s">
        <v>178</v>
      </c>
      <c r="B83" s="13" t="s">
        <v>36</v>
      </c>
      <c r="C83" s="13"/>
      <c r="D83" s="9">
        <f>D84+D87+D89+D91</f>
        <v>14387.7</v>
      </c>
      <c r="E83" s="9">
        <f>E84+E87+E89+E91</f>
        <v>14843.6</v>
      </c>
      <c r="F83" s="35"/>
    </row>
    <row r="84" spans="1:7" ht="69" outlineLevel="3">
      <c r="A84" s="10" t="s">
        <v>316</v>
      </c>
      <c r="B84" s="11" t="s">
        <v>37</v>
      </c>
      <c r="C84" s="11"/>
      <c r="D84" s="6">
        <f>D85+D86</f>
        <v>7676.4</v>
      </c>
      <c r="E84" s="6">
        <f>E85+E86</f>
        <v>8132.3</v>
      </c>
      <c r="F84" s="35"/>
    </row>
    <row r="85" spans="1:7" s="3" customFormat="1" ht="75.75" customHeight="1" outlineLevel="2">
      <c r="A85" s="10" t="s">
        <v>153</v>
      </c>
      <c r="B85" s="11" t="s">
        <v>37</v>
      </c>
      <c r="C85" s="11" t="s">
        <v>7</v>
      </c>
      <c r="D85" s="6">
        <v>7598.4</v>
      </c>
      <c r="E85" s="6">
        <v>8054.3</v>
      </c>
      <c r="F85" s="35"/>
      <c r="G85" s="36"/>
    </row>
    <row r="86" spans="1:7" s="3" customFormat="1" ht="41.4" outlineLevel="3">
      <c r="A86" s="10" t="s">
        <v>144</v>
      </c>
      <c r="B86" s="11" t="s">
        <v>37</v>
      </c>
      <c r="C86" s="11" t="s">
        <v>8</v>
      </c>
      <c r="D86" s="6">
        <v>78</v>
      </c>
      <c r="E86" s="6">
        <v>78</v>
      </c>
      <c r="F86" s="35"/>
      <c r="G86" s="36"/>
    </row>
    <row r="87" spans="1:7" s="3" customFormat="1" ht="27.6">
      <c r="A87" s="10" t="s">
        <v>179</v>
      </c>
      <c r="B87" s="11" t="s">
        <v>38</v>
      </c>
      <c r="C87" s="11"/>
      <c r="D87" s="6">
        <f>D88</f>
        <v>6711.3</v>
      </c>
      <c r="E87" s="6">
        <f>E88</f>
        <v>6711.3</v>
      </c>
      <c r="F87" s="35"/>
      <c r="G87" s="36"/>
    </row>
    <row r="88" spans="1:7" s="3" customFormat="1" ht="41.4" outlineLevel="1">
      <c r="A88" s="10" t="s">
        <v>145</v>
      </c>
      <c r="B88" s="11" t="s">
        <v>38</v>
      </c>
      <c r="C88" s="11" t="s">
        <v>3</v>
      </c>
      <c r="D88" s="6">
        <v>6711.3</v>
      </c>
      <c r="E88" s="6">
        <v>6711.3</v>
      </c>
      <c r="F88" s="35"/>
      <c r="G88" s="36"/>
    </row>
    <row r="89" spans="1:7" s="3" customFormat="1" ht="27.6" hidden="1" outlineLevel="2">
      <c r="A89" s="10" t="s">
        <v>180</v>
      </c>
      <c r="B89" s="11" t="s">
        <v>39</v>
      </c>
      <c r="C89" s="11"/>
      <c r="D89" s="6">
        <f>D90</f>
        <v>0</v>
      </c>
      <c r="E89" s="6">
        <f>E90</f>
        <v>0</v>
      </c>
      <c r="F89" s="35"/>
      <c r="G89" s="36"/>
    </row>
    <row r="90" spans="1:7" s="3" customFormat="1" ht="41.4" hidden="1" outlineLevel="3">
      <c r="A90" s="10" t="s">
        <v>144</v>
      </c>
      <c r="B90" s="11" t="s">
        <v>39</v>
      </c>
      <c r="C90" s="11" t="s">
        <v>8</v>
      </c>
      <c r="D90" s="6">
        <v>0</v>
      </c>
      <c r="E90" s="6">
        <v>0</v>
      </c>
      <c r="F90" s="35"/>
      <c r="G90" s="36"/>
    </row>
    <row r="91" spans="1:7" s="3" customFormat="1" ht="69" hidden="1" outlineLevel="3">
      <c r="A91" s="10" t="s">
        <v>391</v>
      </c>
      <c r="B91" s="14" t="s">
        <v>392</v>
      </c>
      <c r="C91" s="11"/>
      <c r="D91" s="6">
        <f>D92</f>
        <v>0</v>
      </c>
      <c r="E91" s="6">
        <f>E92</f>
        <v>0</v>
      </c>
      <c r="F91" s="35"/>
      <c r="G91" s="36"/>
    </row>
    <row r="92" spans="1:7" s="3" customFormat="1" ht="41.4" hidden="1" outlineLevel="3">
      <c r="A92" s="10" t="s">
        <v>285</v>
      </c>
      <c r="B92" s="14" t="s">
        <v>392</v>
      </c>
      <c r="C92" s="11">
        <v>600</v>
      </c>
      <c r="D92" s="6"/>
      <c r="E92" s="6"/>
      <c r="F92" s="35"/>
      <c r="G92" s="36"/>
    </row>
    <row r="93" spans="1:7" ht="27.6" outlineLevel="2" collapsed="1">
      <c r="A93" s="12" t="s">
        <v>361</v>
      </c>
      <c r="B93" s="13" t="s">
        <v>40</v>
      </c>
      <c r="C93" s="13"/>
      <c r="D93" s="9">
        <f>D94+D101+D113</f>
        <v>29612.3</v>
      </c>
      <c r="E93" s="9">
        <f>E94+E101+E113</f>
        <v>30636.400000000001</v>
      </c>
      <c r="F93" s="35"/>
    </row>
    <row r="94" spans="1:7" ht="27.6" outlineLevel="3">
      <c r="A94" s="12" t="s">
        <v>181</v>
      </c>
      <c r="B94" s="13" t="s">
        <v>41</v>
      </c>
      <c r="C94" s="13"/>
      <c r="D94" s="9">
        <f>D95+D97+D99</f>
        <v>23383.3</v>
      </c>
      <c r="E94" s="9">
        <f>E95+E97+E99</f>
        <v>24407.4</v>
      </c>
      <c r="F94" s="35"/>
    </row>
    <row r="95" spans="1:7" ht="41.4" outlineLevel="2">
      <c r="A95" s="10" t="s">
        <v>182</v>
      </c>
      <c r="B95" s="11" t="s">
        <v>42</v>
      </c>
      <c r="C95" s="11"/>
      <c r="D95" s="6">
        <f>D96</f>
        <v>5</v>
      </c>
      <c r="E95" s="6">
        <f>E96</f>
        <v>5</v>
      </c>
      <c r="F95" s="35"/>
    </row>
    <row r="96" spans="1:7" ht="41.4" outlineLevel="3">
      <c r="A96" s="10" t="s">
        <v>144</v>
      </c>
      <c r="B96" s="11" t="s">
        <v>42</v>
      </c>
      <c r="C96" s="11" t="s">
        <v>8</v>
      </c>
      <c r="D96" s="6">
        <v>5</v>
      </c>
      <c r="E96" s="6">
        <v>5</v>
      </c>
      <c r="F96" s="35"/>
    </row>
    <row r="97" spans="1:7" ht="108.75" customHeight="1" outlineLevel="2">
      <c r="A97" s="10" t="s">
        <v>183</v>
      </c>
      <c r="B97" s="11" t="s">
        <v>184</v>
      </c>
      <c r="C97" s="11"/>
      <c r="D97" s="6">
        <f>D98</f>
        <v>1317.7</v>
      </c>
      <c r="E97" s="6">
        <f>E98</f>
        <v>1317.7</v>
      </c>
      <c r="F97" s="35"/>
    </row>
    <row r="98" spans="1:7" ht="27.6" outlineLevel="3">
      <c r="A98" s="10" t="s">
        <v>161</v>
      </c>
      <c r="B98" s="11" t="s">
        <v>184</v>
      </c>
      <c r="C98" s="11" t="s">
        <v>21</v>
      </c>
      <c r="D98" s="6">
        <v>1317.7</v>
      </c>
      <c r="E98" s="6">
        <v>1317.7</v>
      </c>
      <c r="F98" s="35"/>
    </row>
    <row r="99" spans="1:7" s="3" customFormat="1" ht="17.399999999999999" customHeight="1" outlineLevel="2">
      <c r="A99" s="10" t="s">
        <v>381</v>
      </c>
      <c r="B99" s="11" t="s">
        <v>380</v>
      </c>
      <c r="C99" s="11"/>
      <c r="D99" s="6">
        <f>D100</f>
        <v>22060.6</v>
      </c>
      <c r="E99" s="6">
        <f>E100</f>
        <v>23084.7</v>
      </c>
      <c r="F99" s="35"/>
      <c r="G99" s="36"/>
    </row>
    <row r="100" spans="1:7" s="3" customFormat="1" ht="41.4" outlineLevel="3">
      <c r="A100" s="10" t="s">
        <v>145</v>
      </c>
      <c r="B100" s="11" t="s">
        <v>380</v>
      </c>
      <c r="C100" s="11" t="s">
        <v>3</v>
      </c>
      <c r="D100" s="6">
        <v>22060.6</v>
      </c>
      <c r="E100" s="6">
        <v>23084.7</v>
      </c>
      <c r="F100" s="35"/>
      <c r="G100" s="36"/>
    </row>
    <row r="101" spans="1:7" ht="41.4" outlineLevel="3">
      <c r="A101" s="12" t="s">
        <v>185</v>
      </c>
      <c r="B101" s="13" t="s">
        <v>43</v>
      </c>
      <c r="C101" s="13"/>
      <c r="D101" s="9">
        <f>D102+D104+D106+D108+D111</f>
        <v>6219</v>
      </c>
      <c r="E101" s="9">
        <f>E102+E104+E106+E108+E111</f>
        <v>6219</v>
      </c>
      <c r="F101" s="35"/>
    </row>
    <row r="102" spans="1:7" s="3" customFormat="1" ht="41.4" hidden="1" outlineLevel="1">
      <c r="A102" s="10" t="s">
        <v>186</v>
      </c>
      <c r="B102" s="11" t="s">
        <v>137</v>
      </c>
      <c r="C102" s="11"/>
      <c r="D102" s="6">
        <f>D103</f>
        <v>0</v>
      </c>
      <c r="E102" s="6">
        <f>E103</f>
        <v>0</v>
      </c>
      <c r="F102" s="35"/>
      <c r="G102" s="36"/>
    </row>
    <row r="103" spans="1:7" s="3" customFormat="1" hidden="1" outlineLevel="2">
      <c r="A103" s="10" t="s">
        <v>155</v>
      </c>
      <c r="B103" s="11" t="s">
        <v>137</v>
      </c>
      <c r="C103" s="11" t="s">
        <v>9</v>
      </c>
      <c r="D103" s="6"/>
      <c r="E103" s="6"/>
      <c r="F103" s="35"/>
      <c r="G103" s="36"/>
    </row>
    <row r="104" spans="1:7" s="3" customFormat="1" outlineLevel="3">
      <c r="A104" s="10" t="s">
        <v>187</v>
      </c>
      <c r="B104" s="11" t="s">
        <v>44</v>
      </c>
      <c r="C104" s="11"/>
      <c r="D104" s="6">
        <f>D105</f>
        <v>1163</v>
      </c>
      <c r="E104" s="6">
        <f>E105</f>
        <v>1163</v>
      </c>
      <c r="F104" s="35"/>
      <c r="G104" s="36"/>
    </row>
    <row r="105" spans="1:7" s="3" customFormat="1" ht="27.6" outlineLevel="2">
      <c r="A105" s="10" t="s">
        <v>161</v>
      </c>
      <c r="B105" s="11" t="s">
        <v>44</v>
      </c>
      <c r="C105" s="11" t="s">
        <v>21</v>
      </c>
      <c r="D105" s="6">
        <v>1163</v>
      </c>
      <c r="E105" s="6">
        <v>1163</v>
      </c>
      <c r="F105" s="35"/>
      <c r="G105" s="36"/>
    </row>
    <row r="106" spans="1:7" s="3" customFormat="1" outlineLevel="3">
      <c r="A106" s="10" t="s">
        <v>188</v>
      </c>
      <c r="B106" s="11" t="s">
        <v>45</v>
      </c>
      <c r="C106" s="11"/>
      <c r="D106" s="6">
        <f>D107</f>
        <v>4350</v>
      </c>
      <c r="E106" s="6">
        <f>E107</f>
        <v>4350</v>
      </c>
      <c r="F106" s="35"/>
      <c r="G106" s="36"/>
    </row>
    <row r="107" spans="1:7" s="3" customFormat="1" ht="27.6" outlineLevel="2">
      <c r="A107" s="10" t="s">
        <v>161</v>
      </c>
      <c r="B107" s="11" t="s">
        <v>45</v>
      </c>
      <c r="C107" s="11" t="s">
        <v>21</v>
      </c>
      <c r="D107" s="6">
        <v>4350</v>
      </c>
      <c r="E107" s="6">
        <v>4350</v>
      </c>
      <c r="F107" s="35"/>
      <c r="G107" s="36"/>
    </row>
    <row r="108" spans="1:7" s="3" customFormat="1" ht="41.4" outlineLevel="2">
      <c r="A108" s="10" t="s">
        <v>303</v>
      </c>
      <c r="B108" s="14" t="s">
        <v>304</v>
      </c>
      <c r="C108" s="11"/>
      <c r="D108" s="6">
        <f>D109+D110</f>
        <v>706</v>
      </c>
      <c r="E108" s="6">
        <f>E109+E110</f>
        <v>706</v>
      </c>
      <c r="F108" s="35"/>
      <c r="G108" s="36"/>
    </row>
    <row r="109" spans="1:7" s="3" customFormat="1" ht="41.4" outlineLevel="2">
      <c r="A109" s="10" t="s">
        <v>295</v>
      </c>
      <c r="B109" s="14" t="s">
        <v>304</v>
      </c>
      <c r="C109" s="11">
        <v>200</v>
      </c>
      <c r="D109" s="6">
        <v>353</v>
      </c>
      <c r="E109" s="6">
        <v>353</v>
      </c>
      <c r="F109" s="35"/>
      <c r="G109" s="36"/>
    </row>
    <row r="110" spans="1:7" s="3" customFormat="1" ht="41.4" outlineLevel="2">
      <c r="A110" s="10" t="s">
        <v>296</v>
      </c>
      <c r="B110" s="14" t="s">
        <v>304</v>
      </c>
      <c r="C110" s="11">
        <v>600</v>
      </c>
      <c r="D110" s="6">
        <v>353</v>
      </c>
      <c r="E110" s="6">
        <v>353</v>
      </c>
      <c r="F110" s="35"/>
      <c r="G110" s="36"/>
    </row>
    <row r="111" spans="1:7" s="3" customFormat="1" ht="41.4" hidden="1" outlineLevel="2">
      <c r="A111" s="10" t="s">
        <v>305</v>
      </c>
      <c r="B111" s="14" t="s">
        <v>306</v>
      </c>
      <c r="C111" s="11"/>
      <c r="D111" s="6">
        <f>D112</f>
        <v>0</v>
      </c>
      <c r="E111" s="6">
        <f>E112</f>
        <v>0</v>
      </c>
      <c r="F111" s="35"/>
      <c r="G111" s="36"/>
    </row>
    <row r="112" spans="1:7" s="3" customFormat="1" ht="41.4" hidden="1" outlineLevel="2">
      <c r="A112" s="10" t="s">
        <v>296</v>
      </c>
      <c r="B112" s="14" t="s">
        <v>306</v>
      </c>
      <c r="C112" s="11">
        <v>600</v>
      </c>
      <c r="D112" s="6"/>
      <c r="E112" s="6"/>
      <c r="F112" s="35"/>
      <c r="G112" s="36"/>
    </row>
    <row r="113" spans="1:7" s="3" customFormat="1" ht="41.4" outlineLevel="2">
      <c r="A113" s="12" t="s">
        <v>317</v>
      </c>
      <c r="B113" s="23" t="s">
        <v>318</v>
      </c>
      <c r="C113" s="13"/>
      <c r="D113" s="9">
        <f>D114</f>
        <v>10</v>
      </c>
      <c r="E113" s="9">
        <f>E114</f>
        <v>10</v>
      </c>
      <c r="F113" s="35"/>
      <c r="G113" s="36"/>
    </row>
    <row r="114" spans="1:7" s="3" customFormat="1" ht="41.4" outlineLevel="2">
      <c r="A114" s="10" t="s">
        <v>319</v>
      </c>
      <c r="B114" s="14" t="s">
        <v>320</v>
      </c>
      <c r="C114" s="11"/>
      <c r="D114" s="6">
        <f>D115</f>
        <v>10</v>
      </c>
      <c r="E114" s="6">
        <f>E115</f>
        <v>10</v>
      </c>
      <c r="F114" s="35"/>
      <c r="G114" s="36"/>
    </row>
    <row r="115" spans="1:7" s="3" customFormat="1" ht="27.6" outlineLevel="2">
      <c r="A115" s="10" t="s">
        <v>161</v>
      </c>
      <c r="B115" s="14" t="s">
        <v>320</v>
      </c>
      <c r="C115" s="11">
        <v>300</v>
      </c>
      <c r="D115" s="6">
        <v>10</v>
      </c>
      <c r="E115" s="6">
        <v>10</v>
      </c>
      <c r="F115" s="35"/>
      <c r="G115" s="36"/>
    </row>
    <row r="116" spans="1:7" ht="27.6" outlineLevel="3">
      <c r="A116" s="12" t="s">
        <v>345</v>
      </c>
      <c r="B116" s="13" t="s">
        <v>127</v>
      </c>
      <c r="C116" s="13"/>
      <c r="D116" s="9">
        <f>D117+D120</f>
        <v>120</v>
      </c>
      <c r="E116" s="9">
        <f>E117+E120</f>
        <v>120</v>
      </c>
      <c r="F116" s="35"/>
    </row>
    <row r="117" spans="1:7" s="3" customFormat="1" ht="27.6" outlineLevel="1">
      <c r="A117" s="12" t="s">
        <v>189</v>
      </c>
      <c r="B117" s="13" t="s">
        <v>128</v>
      </c>
      <c r="C117" s="13"/>
      <c r="D117" s="9">
        <f>D118</f>
        <v>100</v>
      </c>
      <c r="E117" s="9">
        <f>E118</f>
        <v>100</v>
      </c>
      <c r="F117" s="35"/>
      <c r="G117" s="36"/>
    </row>
    <row r="118" spans="1:7" s="3" customFormat="1" ht="37.5" customHeight="1" outlineLevel="2">
      <c r="A118" s="10" t="s">
        <v>190</v>
      </c>
      <c r="B118" s="11" t="s">
        <v>129</v>
      </c>
      <c r="C118" s="11"/>
      <c r="D118" s="6">
        <f>D119</f>
        <v>100</v>
      </c>
      <c r="E118" s="6">
        <f>E119</f>
        <v>100</v>
      </c>
      <c r="F118" s="35"/>
      <c r="G118" s="36"/>
    </row>
    <row r="119" spans="1:7" s="3" customFormat="1" ht="41.4" outlineLevel="3">
      <c r="A119" s="10" t="s">
        <v>144</v>
      </c>
      <c r="B119" s="11" t="s">
        <v>129</v>
      </c>
      <c r="C119" s="11" t="s">
        <v>8</v>
      </c>
      <c r="D119" s="6">
        <v>100</v>
      </c>
      <c r="E119" s="6">
        <v>100</v>
      </c>
      <c r="F119" s="35"/>
      <c r="G119" s="36"/>
    </row>
    <row r="120" spans="1:7" s="3" customFormat="1" ht="41.4">
      <c r="A120" s="12" t="s">
        <v>191</v>
      </c>
      <c r="B120" s="13" t="s">
        <v>130</v>
      </c>
      <c r="C120" s="13"/>
      <c r="D120" s="9">
        <f>D121</f>
        <v>20</v>
      </c>
      <c r="E120" s="9">
        <f>E121</f>
        <v>20</v>
      </c>
      <c r="F120" s="35"/>
      <c r="G120" s="36"/>
    </row>
    <row r="121" spans="1:7" s="3" customFormat="1" ht="21.75" customHeight="1" outlineLevel="1">
      <c r="A121" s="10" t="s">
        <v>192</v>
      </c>
      <c r="B121" s="11" t="s">
        <v>131</v>
      </c>
      <c r="C121" s="11"/>
      <c r="D121" s="6">
        <f>D122</f>
        <v>20</v>
      </c>
      <c r="E121" s="6">
        <f>E122</f>
        <v>20</v>
      </c>
      <c r="F121" s="35"/>
      <c r="G121" s="36"/>
    </row>
    <row r="122" spans="1:7" s="3" customFormat="1" ht="41.4" outlineLevel="2">
      <c r="A122" s="10" t="s">
        <v>144</v>
      </c>
      <c r="B122" s="11" t="s">
        <v>131</v>
      </c>
      <c r="C122" s="11" t="s">
        <v>8</v>
      </c>
      <c r="D122" s="6">
        <v>20</v>
      </c>
      <c r="E122" s="6">
        <v>20</v>
      </c>
      <c r="F122" s="35"/>
      <c r="G122" s="36"/>
    </row>
    <row r="123" spans="1:7" s="3" customFormat="1" ht="55.2" outlineLevel="3">
      <c r="A123" s="12" t="s">
        <v>362</v>
      </c>
      <c r="B123" s="13" t="s">
        <v>46</v>
      </c>
      <c r="C123" s="13"/>
      <c r="D123" s="9">
        <f>D124+D133+D138</f>
        <v>14559.4</v>
      </c>
      <c r="E123" s="9">
        <f>E124+E133+E138</f>
        <v>15363.4</v>
      </c>
      <c r="F123" s="35"/>
      <c r="G123" s="36"/>
    </row>
    <row r="124" spans="1:7" s="3" customFormat="1" ht="27.6" outlineLevel="1">
      <c r="A124" s="12" t="s">
        <v>193</v>
      </c>
      <c r="B124" s="13" t="s">
        <v>47</v>
      </c>
      <c r="C124" s="13"/>
      <c r="D124" s="9">
        <f>D127+D129+D131+D125</f>
        <v>13766.4</v>
      </c>
      <c r="E124" s="9">
        <f>E127+E129+E131+E125</f>
        <v>14570.4</v>
      </c>
      <c r="F124" s="35"/>
      <c r="G124" s="36"/>
    </row>
    <row r="125" spans="1:7" s="3" customFormat="1" ht="41.4" outlineLevel="1">
      <c r="A125" s="10" t="s">
        <v>339</v>
      </c>
      <c r="B125" s="14" t="s">
        <v>338</v>
      </c>
      <c r="C125" s="11"/>
      <c r="D125" s="6">
        <f>D126</f>
        <v>20</v>
      </c>
      <c r="E125" s="6">
        <f>E126</f>
        <v>20</v>
      </c>
      <c r="F125" s="35"/>
      <c r="G125" s="36"/>
    </row>
    <row r="126" spans="1:7" s="3" customFormat="1" ht="41.4" outlineLevel="1">
      <c r="A126" s="10" t="s">
        <v>285</v>
      </c>
      <c r="B126" s="14" t="s">
        <v>338</v>
      </c>
      <c r="C126" s="11">
        <v>600</v>
      </c>
      <c r="D126" s="6">
        <v>20</v>
      </c>
      <c r="E126" s="6">
        <v>20</v>
      </c>
      <c r="F126" s="35"/>
      <c r="G126" s="36"/>
    </row>
    <row r="127" spans="1:7" s="3" customFormat="1" ht="41.4" outlineLevel="2">
      <c r="A127" s="10" t="s">
        <v>194</v>
      </c>
      <c r="B127" s="11" t="s">
        <v>138</v>
      </c>
      <c r="C127" s="11"/>
      <c r="D127" s="6">
        <f>D128</f>
        <v>98</v>
      </c>
      <c r="E127" s="6">
        <f>E128</f>
        <v>98</v>
      </c>
      <c r="F127" s="35"/>
      <c r="G127" s="36"/>
    </row>
    <row r="128" spans="1:7" s="3" customFormat="1" ht="41.4" outlineLevel="3">
      <c r="A128" s="10" t="s">
        <v>145</v>
      </c>
      <c r="B128" s="11" t="s">
        <v>138</v>
      </c>
      <c r="C128" s="11" t="s">
        <v>3</v>
      </c>
      <c r="D128" s="6">
        <v>98</v>
      </c>
      <c r="E128" s="6">
        <v>98</v>
      </c>
      <c r="F128" s="35"/>
      <c r="G128" s="36"/>
    </row>
    <row r="129" spans="1:7" s="3" customFormat="1" ht="27.6">
      <c r="A129" s="10" t="s">
        <v>195</v>
      </c>
      <c r="B129" s="11" t="s">
        <v>48</v>
      </c>
      <c r="C129" s="11"/>
      <c r="D129" s="6">
        <f>D130</f>
        <v>112</v>
      </c>
      <c r="E129" s="6">
        <f>E130</f>
        <v>112</v>
      </c>
      <c r="F129" s="35"/>
      <c r="G129" s="36"/>
    </row>
    <row r="130" spans="1:7" s="3" customFormat="1" ht="41.4" outlineLevel="1">
      <c r="A130" s="10" t="s">
        <v>145</v>
      </c>
      <c r="B130" s="11" t="s">
        <v>48</v>
      </c>
      <c r="C130" s="11" t="s">
        <v>3</v>
      </c>
      <c r="D130" s="6">
        <v>112</v>
      </c>
      <c r="E130" s="6">
        <v>112</v>
      </c>
      <c r="F130" s="35"/>
      <c r="G130" s="36"/>
    </row>
    <row r="131" spans="1:7" s="3" customFormat="1" outlineLevel="2">
      <c r="A131" s="10" t="s">
        <v>196</v>
      </c>
      <c r="B131" s="11" t="s">
        <v>49</v>
      </c>
      <c r="C131" s="11"/>
      <c r="D131" s="6">
        <f>D132</f>
        <v>13536.4</v>
      </c>
      <c r="E131" s="6">
        <f>E132</f>
        <v>14340.4</v>
      </c>
      <c r="F131" s="35"/>
      <c r="G131" s="36"/>
    </row>
    <row r="132" spans="1:7" s="3" customFormat="1" ht="41.4" outlineLevel="3">
      <c r="A132" s="10" t="s">
        <v>145</v>
      </c>
      <c r="B132" s="11" t="s">
        <v>49</v>
      </c>
      <c r="C132" s="11" t="s">
        <v>3</v>
      </c>
      <c r="D132" s="6">
        <v>13536.4</v>
      </c>
      <c r="E132" s="6">
        <v>14340.4</v>
      </c>
      <c r="F132" s="35"/>
      <c r="G132" s="36"/>
    </row>
    <row r="133" spans="1:7" s="3" customFormat="1" ht="24" customHeight="1" outlineLevel="2">
      <c r="A133" s="12" t="s">
        <v>197</v>
      </c>
      <c r="B133" s="13" t="s">
        <v>50</v>
      </c>
      <c r="C133" s="13"/>
      <c r="D133" s="9">
        <f>D134+D136</f>
        <v>61</v>
      </c>
      <c r="E133" s="9">
        <f>E134+E136</f>
        <v>61</v>
      </c>
      <c r="F133" s="35"/>
      <c r="G133" s="36"/>
    </row>
    <row r="134" spans="1:7" ht="110.4" outlineLevel="3">
      <c r="A134" s="10" t="s">
        <v>198</v>
      </c>
      <c r="B134" s="11" t="s">
        <v>51</v>
      </c>
      <c r="C134" s="11"/>
      <c r="D134" s="6">
        <f>D135</f>
        <v>11</v>
      </c>
      <c r="E134" s="6">
        <f>E135</f>
        <v>11</v>
      </c>
      <c r="F134" s="35"/>
    </row>
    <row r="135" spans="1:7" s="3" customFormat="1" ht="41.4" outlineLevel="1">
      <c r="A135" s="10" t="s">
        <v>145</v>
      </c>
      <c r="B135" s="11" t="s">
        <v>51</v>
      </c>
      <c r="C135" s="11" t="s">
        <v>3</v>
      </c>
      <c r="D135" s="6">
        <v>11</v>
      </c>
      <c r="E135" s="6">
        <v>11</v>
      </c>
      <c r="F135" s="35"/>
      <c r="G135" s="36"/>
    </row>
    <row r="136" spans="1:7" s="3" customFormat="1" ht="65.25" customHeight="1" outlineLevel="1">
      <c r="A136" s="16" t="s">
        <v>288</v>
      </c>
      <c r="B136" s="14" t="s">
        <v>287</v>
      </c>
      <c r="C136" s="11"/>
      <c r="D136" s="6">
        <f>D137</f>
        <v>50</v>
      </c>
      <c r="E136" s="6">
        <f>E137</f>
        <v>50</v>
      </c>
      <c r="F136" s="35"/>
      <c r="G136" s="36"/>
    </row>
    <row r="137" spans="1:7" s="3" customFormat="1" ht="41.4" outlineLevel="1">
      <c r="A137" s="10" t="s">
        <v>289</v>
      </c>
      <c r="B137" s="14" t="s">
        <v>287</v>
      </c>
      <c r="C137" s="11">
        <v>600</v>
      </c>
      <c r="D137" s="6">
        <v>50</v>
      </c>
      <c r="E137" s="6">
        <v>50</v>
      </c>
      <c r="F137" s="35"/>
      <c r="G137" s="36"/>
    </row>
    <row r="138" spans="1:7" s="3" customFormat="1" ht="41.4" outlineLevel="2">
      <c r="A138" s="12" t="s">
        <v>199</v>
      </c>
      <c r="B138" s="13" t="s">
        <v>52</v>
      </c>
      <c r="C138" s="13"/>
      <c r="D138" s="9">
        <f>D139</f>
        <v>732</v>
      </c>
      <c r="E138" s="9">
        <f>E139</f>
        <v>732</v>
      </c>
      <c r="F138" s="35"/>
      <c r="G138" s="36"/>
    </row>
    <row r="139" spans="1:7" s="3" customFormat="1" ht="27.6" outlineLevel="3">
      <c r="A139" s="10" t="s">
        <v>200</v>
      </c>
      <c r="B139" s="11" t="s">
        <v>53</v>
      </c>
      <c r="C139" s="11"/>
      <c r="D139" s="6">
        <f>D140</f>
        <v>732</v>
      </c>
      <c r="E139" s="6">
        <f>E140</f>
        <v>732</v>
      </c>
      <c r="F139" s="35"/>
      <c r="G139" s="36"/>
    </row>
    <row r="140" spans="1:7" s="3" customFormat="1" ht="41.4" outlineLevel="1">
      <c r="A140" s="10" t="s">
        <v>145</v>
      </c>
      <c r="B140" s="11" t="s">
        <v>53</v>
      </c>
      <c r="C140" s="11" t="s">
        <v>3</v>
      </c>
      <c r="D140" s="6">
        <v>732</v>
      </c>
      <c r="E140" s="6">
        <v>732</v>
      </c>
      <c r="F140" s="35"/>
      <c r="G140" s="36"/>
    </row>
    <row r="141" spans="1:7" ht="27.6" outlineLevel="2">
      <c r="A141" s="12" t="s">
        <v>368</v>
      </c>
      <c r="B141" s="13" t="s">
        <v>54</v>
      </c>
      <c r="C141" s="13"/>
      <c r="D141" s="9">
        <f>D142+D159+D173+D198+D211</f>
        <v>588910.69999999995</v>
      </c>
      <c r="E141" s="9">
        <f>E142+E159+E173+E198+E211</f>
        <v>2370587.1</v>
      </c>
      <c r="F141" s="35"/>
    </row>
    <row r="142" spans="1:7" s="3" customFormat="1" ht="27.6" outlineLevel="3">
      <c r="A142" s="12" t="s">
        <v>201</v>
      </c>
      <c r="B142" s="13" t="s">
        <v>55</v>
      </c>
      <c r="C142" s="13"/>
      <c r="D142" s="9">
        <f>D145+D148+D150+D153+D155+D143+D157</f>
        <v>201455.9</v>
      </c>
      <c r="E142" s="9">
        <f>E145+E148+E150+E153+E155+E143+E157</f>
        <v>86242.1</v>
      </c>
      <c r="F142" s="35"/>
      <c r="G142" s="36"/>
    </row>
    <row r="143" spans="1:7" s="3" customFormat="1" ht="92.25" hidden="1" customHeight="1" outlineLevel="3">
      <c r="A143" s="10" t="s">
        <v>291</v>
      </c>
      <c r="B143" s="14" t="s">
        <v>290</v>
      </c>
      <c r="C143" s="14"/>
      <c r="D143" s="6">
        <f>D144</f>
        <v>0</v>
      </c>
      <c r="E143" s="6">
        <f>E144</f>
        <v>0</v>
      </c>
      <c r="F143" s="35"/>
      <c r="G143" s="36"/>
    </row>
    <row r="144" spans="1:7" s="3" customFormat="1" ht="41.4" hidden="1" outlineLevel="3">
      <c r="A144" s="10" t="s">
        <v>144</v>
      </c>
      <c r="B144" s="14" t="s">
        <v>290</v>
      </c>
      <c r="C144" s="14" t="s">
        <v>8</v>
      </c>
      <c r="D144" s="6"/>
      <c r="E144" s="6"/>
      <c r="F144" s="35"/>
      <c r="G144" s="36"/>
    </row>
    <row r="145" spans="1:7" s="3" customFormat="1" ht="41.4" collapsed="1">
      <c r="A145" s="10" t="s">
        <v>202</v>
      </c>
      <c r="B145" s="11" t="s">
        <v>56</v>
      </c>
      <c r="C145" s="11"/>
      <c r="D145" s="6">
        <f>D146+D147</f>
        <v>3550</v>
      </c>
      <c r="E145" s="6">
        <f>E146+E147</f>
        <v>3550</v>
      </c>
      <c r="F145" s="35"/>
      <c r="G145" s="36"/>
    </row>
    <row r="146" spans="1:7" s="3" customFormat="1" ht="41.4" outlineLevel="1">
      <c r="A146" s="10" t="s">
        <v>144</v>
      </c>
      <c r="B146" s="11" t="s">
        <v>56</v>
      </c>
      <c r="C146" s="11" t="s">
        <v>8</v>
      </c>
      <c r="D146" s="6">
        <v>2550</v>
      </c>
      <c r="E146" s="6">
        <v>2550</v>
      </c>
      <c r="F146" s="35"/>
      <c r="G146" s="36"/>
    </row>
    <row r="147" spans="1:7" s="3" customFormat="1" outlineLevel="2">
      <c r="A147" s="10" t="s">
        <v>155</v>
      </c>
      <c r="B147" s="11" t="s">
        <v>56</v>
      </c>
      <c r="C147" s="11" t="s">
        <v>9</v>
      </c>
      <c r="D147" s="6">
        <v>1000</v>
      </c>
      <c r="E147" s="6">
        <v>1000</v>
      </c>
      <c r="F147" s="35"/>
      <c r="G147" s="36"/>
    </row>
    <row r="148" spans="1:7" s="3" customFormat="1" ht="27.6" outlineLevel="3">
      <c r="A148" s="10" t="s">
        <v>203</v>
      </c>
      <c r="B148" s="11" t="s">
        <v>57</v>
      </c>
      <c r="C148" s="11"/>
      <c r="D148" s="6">
        <f>D149</f>
        <v>4430</v>
      </c>
      <c r="E148" s="6">
        <f>E149</f>
        <v>4730</v>
      </c>
      <c r="F148" s="35"/>
      <c r="G148" s="36"/>
    </row>
    <row r="149" spans="1:7" ht="41.4" outlineLevel="3">
      <c r="A149" s="10" t="s">
        <v>144</v>
      </c>
      <c r="B149" s="11" t="s">
        <v>57</v>
      </c>
      <c r="C149" s="11" t="s">
        <v>8</v>
      </c>
      <c r="D149" s="6">
        <v>4430</v>
      </c>
      <c r="E149" s="6">
        <v>4730</v>
      </c>
      <c r="F149" s="35"/>
    </row>
    <row r="150" spans="1:7" ht="27.6" outlineLevel="2">
      <c r="A150" s="10" t="s">
        <v>204</v>
      </c>
      <c r="B150" s="11" t="s">
        <v>205</v>
      </c>
      <c r="C150" s="11"/>
      <c r="D150" s="6">
        <f>D151+D152</f>
        <v>1624.3</v>
      </c>
      <c r="E150" s="6">
        <f>E151+E152</f>
        <v>1624.3</v>
      </c>
      <c r="F150" s="35"/>
    </row>
    <row r="151" spans="1:7" ht="69" outlineLevel="3">
      <c r="A151" s="10" t="s">
        <v>153</v>
      </c>
      <c r="B151" s="11" t="s">
        <v>205</v>
      </c>
      <c r="C151" s="11" t="s">
        <v>7</v>
      </c>
      <c r="D151" s="6">
        <v>1624.3</v>
      </c>
      <c r="E151" s="6">
        <v>1624.3</v>
      </c>
      <c r="F151" s="35"/>
    </row>
    <row r="152" spans="1:7" s="3" customFormat="1" ht="41.4" hidden="1" outlineLevel="3">
      <c r="A152" s="10" t="s">
        <v>144</v>
      </c>
      <c r="B152" s="11" t="s">
        <v>205</v>
      </c>
      <c r="C152" s="11" t="s">
        <v>8</v>
      </c>
      <c r="D152" s="6"/>
      <c r="E152" s="6"/>
      <c r="F152" s="35"/>
      <c r="G152" s="36"/>
    </row>
    <row r="153" spans="1:7" ht="55.2" outlineLevel="2" collapsed="1">
      <c r="A153" s="10" t="s">
        <v>206</v>
      </c>
      <c r="B153" s="11" t="s">
        <v>58</v>
      </c>
      <c r="C153" s="11"/>
      <c r="D153" s="6">
        <f>D154</f>
        <v>40</v>
      </c>
      <c r="E153" s="6">
        <f>E154</f>
        <v>40</v>
      </c>
      <c r="F153" s="35"/>
    </row>
    <row r="154" spans="1:7" ht="41.4" outlineLevel="3">
      <c r="A154" s="10" t="s">
        <v>144</v>
      </c>
      <c r="B154" s="11" t="s">
        <v>58</v>
      </c>
      <c r="C154" s="11" t="s">
        <v>8</v>
      </c>
      <c r="D154" s="6">
        <v>40</v>
      </c>
      <c r="E154" s="6">
        <v>40</v>
      </c>
      <c r="F154" s="35"/>
    </row>
    <row r="155" spans="1:7" s="3" customFormat="1" ht="51.75" customHeight="1" outlineLevel="2">
      <c r="A155" s="10" t="s">
        <v>207</v>
      </c>
      <c r="B155" s="11" t="s">
        <v>59</v>
      </c>
      <c r="C155" s="11"/>
      <c r="D155" s="6">
        <f>D156</f>
        <v>500</v>
      </c>
      <c r="E155" s="6">
        <f>E156</f>
        <v>500</v>
      </c>
      <c r="F155" s="35"/>
      <c r="G155" s="36"/>
    </row>
    <row r="156" spans="1:7" ht="41.4" outlineLevel="3">
      <c r="A156" s="10" t="s">
        <v>144</v>
      </c>
      <c r="B156" s="11" t="s">
        <v>59</v>
      </c>
      <c r="C156" s="11" t="s">
        <v>8</v>
      </c>
      <c r="D156" s="6">
        <v>500</v>
      </c>
      <c r="E156" s="6">
        <v>500</v>
      </c>
      <c r="F156" s="35"/>
    </row>
    <row r="157" spans="1:7" outlineLevel="3">
      <c r="A157" s="10" t="s">
        <v>394</v>
      </c>
      <c r="B157" s="11" t="s">
        <v>393</v>
      </c>
      <c r="C157" s="11"/>
      <c r="D157" s="6">
        <f>D158</f>
        <v>191311.6</v>
      </c>
      <c r="E157" s="6">
        <f>E158</f>
        <v>75797.8</v>
      </c>
      <c r="F157" s="35"/>
    </row>
    <row r="158" spans="1:7" ht="36.75" customHeight="1" outlineLevel="3">
      <c r="A158" s="10" t="s">
        <v>356</v>
      </c>
      <c r="B158" s="11" t="s">
        <v>393</v>
      </c>
      <c r="C158" s="11" t="s">
        <v>60</v>
      </c>
      <c r="D158" s="6">
        <v>191311.6</v>
      </c>
      <c r="E158" s="6">
        <v>75797.8</v>
      </c>
      <c r="F158" s="35"/>
    </row>
    <row r="159" spans="1:7" ht="27.6" outlineLevel="2">
      <c r="A159" s="12" t="s">
        <v>208</v>
      </c>
      <c r="B159" s="13" t="s">
        <v>61</v>
      </c>
      <c r="C159" s="13"/>
      <c r="D159" s="9">
        <f>D160+D163+D165+D167+D169+D171</f>
        <v>60015</v>
      </c>
      <c r="E159" s="9">
        <f>E160+E163+E165+E167+E169+E171</f>
        <v>1890681.6</v>
      </c>
      <c r="F159" s="35"/>
    </row>
    <row r="160" spans="1:7" ht="27.6" outlineLevel="3">
      <c r="A160" s="10" t="s">
        <v>209</v>
      </c>
      <c r="B160" s="11" t="s">
        <v>62</v>
      </c>
      <c r="C160" s="11"/>
      <c r="D160" s="6">
        <f>D161+D162</f>
        <v>2000</v>
      </c>
      <c r="E160" s="6">
        <f>E161+E162</f>
        <v>2000</v>
      </c>
      <c r="F160" s="35"/>
    </row>
    <row r="161" spans="1:7" s="3" customFormat="1" ht="41.4" outlineLevel="1">
      <c r="A161" s="10" t="s">
        <v>144</v>
      </c>
      <c r="B161" s="11" t="s">
        <v>62</v>
      </c>
      <c r="C161" s="11" t="s">
        <v>8</v>
      </c>
      <c r="D161" s="6">
        <v>2000</v>
      </c>
      <c r="E161" s="6">
        <v>2000</v>
      </c>
      <c r="F161" s="35"/>
      <c r="G161" s="36"/>
    </row>
    <row r="162" spans="1:7" s="3" customFormat="1" ht="27.6" hidden="1" outlineLevel="1">
      <c r="A162" s="10" t="s">
        <v>213</v>
      </c>
      <c r="B162" s="11" t="s">
        <v>62</v>
      </c>
      <c r="C162" s="11">
        <v>400</v>
      </c>
      <c r="D162" s="6"/>
      <c r="E162" s="6"/>
      <c r="F162" s="35"/>
      <c r="G162" s="36"/>
    </row>
    <row r="163" spans="1:7" ht="27.6" hidden="1" outlineLevel="2">
      <c r="A163" s="10" t="s">
        <v>210</v>
      </c>
      <c r="B163" s="11" t="s">
        <v>63</v>
      </c>
      <c r="C163" s="11"/>
      <c r="D163" s="6">
        <f>D164</f>
        <v>0</v>
      </c>
      <c r="E163" s="6">
        <f>E164</f>
        <v>0</v>
      </c>
      <c r="F163" s="35"/>
    </row>
    <row r="164" spans="1:7" s="3" customFormat="1" ht="41.4" hidden="1" outlineLevel="3">
      <c r="A164" s="10" t="s">
        <v>144</v>
      </c>
      <c r="B164" s="11" t="s">
        <v>63</v>
      </c>
      <c r="C164" s="11" t="s">
        <v>8</v>
      </c>
      <c r="D164" s="6"/>
      <c r="E164" s="6"/>
      <c r="F164" s="35"/>
      <c r="G164" s="36"/>
    </row>
    <row r="165" spans="1:7" ht="41.4" hidden="1" outlineLevel="2">
      <c r="A165" s="10" t="s">
        <v>214</v>
      </c>
      <c r="B165" s="11" t="s">
        <v>64</v>
      </c>
      <c r="C165" s="11"/>
      <c r="D165" s="6">
        <f>D166</f>
        <v>0</v>
      </c>
      <c r="E165" s="6">
        <f>E166</f>
        <v>0</v>
      </c>
      <c r="F165" s="35"/>
    </row>
    <row r="166" spans="1:7" ht="27.6" hidden="1" outlineLevel="3">
      <c r="A166" s="10" t="s">
        <v>213</v>
      </c>
      <c r="B166" s="11" t="s">
        <v>64</v>
      </c>
      <c r="C166" s="11" t="s">
        <v>60</v>
      </c>
      <c r="D166" s="6"/>
      <c r="E166" s="6"/>
      <c r="F166" s="35"/>
    </row>
    <row r="167" spans="1:7" ht="27.6" outlineLevel="3">
      <c r="A167" s="33" t="s">
        <v>406</v>
      </c>
      <c r="B167" s="34" t="s">
        <v>407</v>
      </c>
      <c r="C167" s="11"/>
      <c r="D167" s="6">
        <f>D168</f>
        <v>58000</v>
      </c>
      <c r="E167" s="6">
        <f>E168</f>
        <v>1566050</v>
      </c>
      <c r="F167" s="35"/>
    </row>
    <row r="168" spans="1:7" ht="27.6" outlineLevel="3">
      <c r="A168" s="33" t="s">
        <v>356</v>
      </c>
      <c r="B168" s="34" t="s">
        <v>407</v>
      </c>
      <c r="C168" s="11">
        <v>400</v>
      </c>
      <c r="D168" s="6">
        <v>58000</v>
      </c>
      <c r="E168" s="6">
        <v>1566050</v>
      </c>
      <c r="F168" s="35"/>
    </row>
    <row r="169" spans="1:7" ht="27.6" outlineLevel="3">
      <c r="A169" s="33" t="s">
        <v>406</v>
      </c>
      <c r="B169" s="34" t="s">
        <v>408</v>
      </c>
      <c r="C169" s="11"/>
      <c r="D169" s="6">
        <f>D170</f>
        <v>15</v>
      </c>
      <c r="E169" s="6">
        <f>E170</f>
        <v>15</v>
      </c>
      <c r="F169" s="35"/>
    </row>
    <row r="170" spans="1:7" ht="41.4" outlineLevel="3">
      <c r="A170" s="33" t="s">
        <v>309</v>
      </c>
      <c r="B170" s="34" t="s">
        <v>408</v>
      </c>
      <c r="C170" s="11">
        <v>200</v>
      </c>
      <c r="D170" s="6">
        <v>15</v>
      </c>
      <c r="E170" s="6">
        <v>15</v>
      </c>
      <c r="F170" s="35"/>
    </row>
    <row r="171" spans="1:7" ht="27.6" outlineLevel="3">
      <c r="A171" s="33" t="s">
        <v>409</v>
      </c>
      <c r="B171" s="11" t="s">
        <v>410</v>
      </c>
      <c r="C171" s="11"/>
      <c r="D171" s="6">
        <f>D172</f>
        <v>0</v>
      </c>
      <c r="E171" s="6">
        <f>E172</f>
        <v>322616.59999999998</v>
      </c>
      <c r="F171" s="35"/>
    </row>
    <row r="172" spans="1:7" ht="41.4" outlineLevel="3">
      <c r="A172" s="33" t="s">
        <v>309</v>
      </c>
      <c r="B172" s="11" t="s">
        <v>410</v>
      </c>
      <c r="C172" s="11">
        <v>200</v>
      </c>
      <c r="D172" s="6">
        <v>0</v>
      </c>
      <c r="E172" s="6">
        <v>322616.59999999998</v>
      </c>
      <c r="F172" s="35"/>
    </row>
    <row r="173" spans="1:7" s="3" customFormat="1" ht="27.6" outlineLevel="2">
      <c r="A173" s="12" t="s">
        <v>215</v>
      </c>
      <c r="B173" s="13" t="s">
        <v>65</v>
      </c>
      <c r="C173" s="13"/>
      <c r="D173" s="9">
        <f>D174+D176+D178+D180+D182+D184+D186+D188+D192+D194+D196+D190</f>
        <v>51703.1</v>
      </c>
      <c r="E173" s="9">
        <f>E174+E176+E178+E180+E182+E184+E186+E188+E192+E194+E196+E190</f>
        <v>52933.200000000004</v>
      </c>
      <c r="F173" s="35"/>
      <c r="G173" s="36"/>
    </row>
    <row r="174" spans="1:7" ht="55.2" outlineLevel="3">
      <c r="A174" s="10" t="s">
        <v>216</v>
      </c>
      <c r="B174" s="11" t="s">
        <v>66</v>
      </c>
      <c r="C174" s="11"/>
      <c r="D174" s="6">
        <f>D175</f>
        <v>13020</v>
      </c>
      <c r="E174" s="6">
        <f>E175</f>
        <v>13020</v>
      </c>
      <c r="F174" s="35"/>
    </row>
    <row r="175" spans="1:7" ht="41.4" outlineLevel="2">
      <c r="A175" s="10" t="s">
        <v>144</v>
      </c>
      <c r="B175" s="11" t="s">
        <v>66</v>
      </c>
      <c r="C175" s="11" t="s">
        <v>8</v>
      </c>
      <c r="D175" s="6">
        <v>13020</v>
      </c>
      <c r="E175" s="6">
        <v>13020</v>
      </c>
      <c r="F175" s="35"/>
    </row>
    <row r="176" spans="1:7" ht="55.2" outlineLevel="3">
      <c r="A176" s="10" t="s">
        <v>217</v>
      </c>
      <c r="B176" s="11" t="s">
        <v>67</v>
      </c>
      <c r="C176" s="11"/>
      <c r="D176" s="6">
        <f>D177</f>
        <v>3000</v>
      </c>
      <c r="E176" s="6">
        <f>E177</f>
        <v>3000</v>
      </c>
      <c r="F176" s="35"/>
    </row>
    <row r="177" spans="1:7" s="3" customFormat="1" ht="41.4" outlineLevel="1">
      <c r="A177" s="10" t="s">
        <v>144</v>
      </c>
      <c r="B177" s="11" t="s">
        <v>67</v>
      </c>
      <c r="C177" s="11" t="s">
        <v>8</v>
      </c>
      <c r="D177" s="6">
        <v>3000</v>
      </c>
      <c r="E177" s="6">
        <v>3000</v>
      </c>
      <c r="F177" s="35"/>
      <c r="G177" s="36"/>
    </row>
    <row r="178" spans="1:7" s="3" customFormat="1" ht="27.6" outlineLevel="2">
      <c r="A178" s="10" t="s">
        <v>218</v>
      </c>
      <c r="B178" s="11" t="s">
        <v>68</v>
      </c>
      <c r="C178" s="11"/>
      <c r="D178" s="6">
        <f>D179</f>
        <v>3000</v>
      </c>
      <c r="E178" s="6">
        <f>E179</f>
        <v>3000</v>
      </c>
      <c r="F178" s="35"/>
      <c r="G178" s="36"/>
    </row>
    <row r="179" spans="1:7" s="3" customFormat="1" ht="41.4" outlineLevel="3">
      <c r="A179" s="10" t="s">
        <v>144</v>
      </c>
      <c r="B179" s="11" t="s">
        <v>68</v>
      </c>
      <c r="C179" s="11" t="s">
        <v>8</v>
      </c>
      <c r="D179" s="6">
        <v>3000</v>
      </c>
      <c r="E179" s="6">
        <v>3000</v>
      </c>
      <c r="F179" s="35"/>
      <c r="G179" s="36"/>
    </row>
    <row r="180" spans="1:7" outlineLevel="2">
      <c r="A180" s="10" t="s">
        <v>219</v>
      </c>
      <c r="B180" s="11" t="s">
        <v>69</v>
      </c>
      <c r="C180" s="11"/>
      <c r="D180" s="6">
        <f>D181</f>
        <v>18802.2</v>
      </c>
      <c r="E180" s="6">
        <f>E181</f>
        <v>20032.3</v>
      </c>
      <c r="F180" s="35"/>
    </row>
    <row r="181" spans="1:7" ht="41.4" outlineLevel="3">
      <c r="A181" s="10" t="s">
        <v>144</v>
      </c>
      <c r="B181" s="11" t="s">
        <v>69</v>
      </c>
      <c r="C181" s="11" t="s">
        <v>8</v>
      </c>
      <c r="D181" s="6">
        <v>18802.2</v>
      </c>
      <c r="E181" s="6">
        <v>20032.3</v>
      </c>
      <c r="F181" s="35"/>
    </row>
    <row r="182" spans="1:7" outlineLevel="2">
      <c r="A182" s="10" t="s">
        <v>220</v>
      </c>
      <c r="B182" s="11" t="s">
        <v>70</v>
      </c>
      <c r="C182" s="11"/>
      <c r="D182" s="6">
        <f>D183</f>
        <v>4000</v>
      </c>
      <c r="E182" s="6">
        <f>E183</f>
        <v>4000</v>
      </c>
      <c r="F182" s="35"/>
    </row>
    <row r="183" spans="1:7" ht="41.4" outlineLevel="3">
      <c r="A183" s="10" t="s">
        <v>144</v>
      </c>
      <c r="B183" s="11" t="s">
        <v>70</v>
      </c>
      <c r="C183" s="11" t="s">
        <v>8</v>
      </c>
      <c r="D183" s="6">
        <v>4000</v>
      </c>
      <c r="E183" s="6">
        <v>4000</v>
      </c>
      <c r="F183" s="35"/>
    </row>
    <row r="184" spans="1:7" ht="29.25" customHeight="1" outlineLevel="2">
      <c r="A184" s="10" t="s">
        <v>302</v>
      </c>
      <c r="B184" s="11" t="s">
        <v>71</v>
      </c>
      <c r="C184" s="11"/>
      <c r="D184" s="6">
        <f>D185</f>
        <v>1500</v>
      </c>
      <c r="E184" s="6">
        <f>E185</f>
        <v>1500</v>
      </c>
      <c r="F184" s="35"/>
    </row>
    <row r="185" spans="1:7" s="3" customFormat="1" ht="41.4" outlineLevel="3">
      <c r="A185" s="10" t="s">
        <v>144</v>
      </c>
      <c r="B185" s="11" t="s">
        <v>71</v>
      </c>
      <c r="C185" s="11" t="s">
        <v>8</v>
      </c>
      <c r="D185" s="6">
        <v>1500</v>
      </c>
      <c r="E185" s="6">
        <v>1500</v>
      </c>
      <c r="F185" s="35"/>
      <c r="G185" s="36"/>
    </row>
    <row r="186" spans="1:7" ht="41.4" outlineLevel="2">
      <c r="A186" s="10" t="s">
        <v>221</v>
      </c>
      <c r="B186" s="11" t="s">
        <v>72</v>
      </c>
      <c r="C186" s="11"/>
      <c r="D186" s="6">
        <f>D187</f>
        <v>739.6</v>
      </c>
      <c r="E186" s="6">
        <f>E187</f>
        <v>739.6</v>
      </c>
      <c r="F186" s="35"/>
    </row>
    <row r="187" spans="1:7" ht="41.4" outlineLevel="3">
      <c r="A187" s="10" t="s">
        <v>144</v>
      </c>
      <c r="B187" s="11" t="s">
        <v>72</v>
      </c>
      <c r="C187" s="11" t="s">
        <v>8</v>
      </c>
      <c r="D187" s="6">
        <v>739.6</v>
      </c>
      <c r="E187" s="6">
        <v>739.6</v>
      </c>
      <c r="F187" s="35"/>
    </row>
    <row r="188" spans="1:7" ht="41.4" outlineLevel="2">
      <c r="A188" s="10" t="s">
        <v>222</v>
      </c>
      <c r="B188" s="11" t="s">
        <v>73</v>
      </c>
      <c r="C188" s="11"/>
      <c r="D188" s="6">
        <f>D189</f>
        <v>1000</v>
      </c>
      <c r="E188" s="6">
        <f>E189</f>
        <v>1000</v>
      </c>
      <c r="F188" s="35"/>
    </row>
    <row r="189" spans="1:7" s="3" customFormat="1" ht="41.4" outlineLevel="3">
      <c r="A189" s="10" t="s">
        <v>144</v>
      </c>
      <c r="B189" s="11" t="s">
        <v>73</v>
      </c>
      <c r="C189" s="11" t="s">
        <v>8</v>
      </c>
      <c r="D189" s="6">
        <v>1000</v>
      </c>
      <c r="E189" s="6">
        <v>1000</v>
      </c>
      <c r="F189" s="35"/>
      <c r="G189" s="36"/>
    </row>
    <row r="190" spans="1:7" s="3" customFormat="1" ht="23.25" customHeight="1" outlineLevel="3">
      <c r="A190" s="10" t="s">
        <v>307</v>
      </c>
      <c r="B190" s="14" t="s">
        <v>308</v>
      </c>
      <c r="C190" s="11"/>
      <c r="D190" s="6">
        <f>D191</f>
        <v>2500</v>
      </c>
      <c r="E190" s="6">
        <f>E191</f>
        <v>2500</v>
      </c>
      <c r="F190" s="35"/>
      <c r="G190" s="36"/>
    </row>
    <row r="191" spans="1:7" s="3" customFormat="1" ht="41.4" outlineLevel="3">
      <c r="A191" s="10" t="s">
        <v>144</v>
      </c>
      <c r="B191" s="14" t="s">
        <v>308</v>
      </c>
      <c r="C191" s="11">
        <v>200</v>
      </c>
      <c r="D191" s="6">
        <v>2500</v>
      </c>
      <c r="E191" s="6">
        <v>2500</v>
      </c>
      <c r="F191" s="35"/>
      <c r="G191" s="36"/>
    </row>
    <row r="192" spans="1:7" s="3" customFormat="1" ht="60.75" customHeight="1" outlineLevel="2">
      <c r="A192" s="10" t="s">
        <v>271</v>
      </c>
      <c r="B192" s="11" t="s">
        <v>223</v>
      </c>
      <c r="C192" s="11"/>
      <c r="D192" s="6">
        <f>D193</f>
        <v>2215.3000000000002</v>
      </c>
      <c r="E192" s="6">
        <f>E193</f>
        <v>2215.3000000000002</v>
      </c>
      <c r="F192" s="35"/>
      <c r="G192" s="36"/>
    </row>
    <row r="193" spans="1:7" ht="41.4" outlineLevel="3">
      <c r="A193" s="10" t="s">
        <v>144</v>
      </c>
      <c r="B193" s="11" t="s">
        <v>223</v>
      </c>
      <c r="C193" s="11" t="s">
        <v>8</v>
      </c>
      <c r="D193" s="6">
        <v>2215.3000000000002</v>
      </c>
      <c r="E193" s="6">
        <v>2215.3000000000002</v>
      </c>
      <c r="F193" s="40"/>
    </row>
    <row r="194" spans="1:7" outlineLevel="2">
      <c r="A194" s="10" t="s">
        <v>224</v>
      </c>
      <c r="B194" s="11" t="s">
        <v>74</v>
      </c>
      <c r="C194" s="11"/>
      <c r="D194" s="6">
        <f>D195</f>
        <v>156</v>
      </c>
      <c r="E194" s="6">
        <f>E195</f>
        <v>156</v>
      </c>
      <c r="F194" s="35"/>
    </row>
    <row r="195" spans="1:7" ht="41.4" outlineLevel="3">
      <c r="A195" s="10" t="s">
        <v>144</v>
      </c>
      <c r="B195" s="11" t="s">
        <v>74</v>
      </c>
      <c r="C195" s="11" t="s">
        <v>8</v>
      </c>
      <c r="D195" s="6">
        <v>156</v>
      </c>
      <c r="E195" s="6">
        <v>156</v>
      </c>
      <c r="F195" s="35"/>
    </row>
    <row r="196" spans="1:7" ht="27.6" outlineLevel="3">
      <c r="A196" s="10" t="s">
        <v>301</v>
      </c>
      <c r="B196" s="14" t="s">
        <v>300</v>
      </c>
      <c r="C196" s="11"/>
      <c r="D196" s="6">
        <f>D197</f>
        <v>1770</v>
      </c>
      <c r="E196" s="6">
        <f>E197</f>
        <v>1770</v>
      </c>
      <c r="F196" s="35"/>
    </row>
    <row r="197" spans="1:7" ht="41.4" outlineLevel="3">
      <c r="A197" s="10" t="s">
        <v>283</v>
      </c>
      <c r="B197" s="14" t="s">
        <v>300</v>
      </c>
      <c r="C197" s="11" t="s">
        <v>8</v>
      </c>
      <c r="D197" s="6">
        <v>1770</v>
      </c>
      <c r="E197" s="6">
        <v>1770</v>
      </c>
      <c r="F197" s="35"/>
    </row>
    <row r="198" spans="1:7" s="3" customFormat="1" ht="55.2" outlineLevel="1">
      <c r="A198" s="12" t="s">
        <v>225</v>
      </c>
      <c r="B198" s="13" t="s">
        <v>75</v>
      </c>
      <c r="C198" s="13"/>
      <c r="D198" s="9">
        <f>D201+D203+D205+D207+D209+D199</f>
        <v>264045.7</v>
      </c>
      <c r="E198" s="9">
        <f>E201+E203+E205+E207+E209+E199</f>
        <v>328352.59999999998</v>
      </c>
      <c r="F198" s="35"/>
      <c r="G198" s="36"/>
    </row>
    <row r="199" spans="1:7" s="3" customFormat="1" ht="41.4" outlineLevel="1">
      <c r="A199" s="10" t="s">
        <v>278</v>
      </c>
      <c r="B199" s="14" t="s">
        <v>277</v>
      </c>
      <c r="C199" s="11"/>
      <c r="D199" s="6">
        <f>D200</f>
        <v>10</v>
      </c>
      <c r="E199" s="6">
        <f>E200</f>
        <v>20</v>
      </c>
      <c r="F199" s="35"/>
      <c r="G199" s="36"/>
    </row>
    <row r="200" spans="1:7" s="3" customFormat="1" ht="37.5" customHeight="1" outlineLevel="1">
      <c r="A200" s="10" t="s">
        <v>279</v>
      </c>
      <c r="B200" s="14" t="s">
        <v>277</v>
      </c>
      <c r="C200" s="11">
        <v>400</v>
      </c>
      <c r="D200" s="6">
        <v>10</v>
      </c>
      <c r="E200" s="6">
        <v>20</v>
      </c>
      <c r="F200" s="35"/>
      <c r="G200" s="36"/>
    </row>
    <row r="201" spans="1:7" s="3" customFormat="1" ht="41.4" outlineLevel="2">
      <c r="A201" s="10" t="s">
        <v>226</v>
      </c>
      <c r="B201" s="11" t="s">
        <v>76</v>
      </c>
      <c r="C201" s="11"/>
      <c r="D201" s="6">
        <f>D202</f>
        <v>24527</v>
      </c>
      <c r="E201" s="6">
        <f>E202</f>
        <v>26983</v>
      </c>
      <c r="F201" s="35"/>
      <c r="G201" s="36"/>
    </row>
    <row r="202" spans="1:7" s="3" customFormat="1" ht="41.4" outlineLevel="3">
      <c r="A202" s="10" t="s">
        <v>144</v>
      </c>
      <c r="B202" s="11" t="s">
        <v>76</v>
      </c>
      <c r="C202" s="11" t="s">
        <v>8</v>
      </c>
      <c r="D202" s="6">
        <v>24527</v>
      </c>
      <c r="E202" s="6">
        <v>26983</v>
      </c>
      <c r="F202" s="35"/>
      <c r="G202" s="36"/>
    </row>
    <row r="203" spans="1:7" ht="55.2" outlineLevel="2">
      <c r="A203" s="10" t="s">
        <v>227</v>
      </c>
      <c r="B203" s="11" t="s">
        <v>77</v>
      </c>
      <c r="C203" s="11"/>
      <c r="D203" s="6">
        <f>D204</f>
        <v>114508.7</v>
      </c>
      <c r="E203" s="6">
        <f>E204</f>
        <v>176349.6</v>
      </c>
      <c r="F203" s="35"/>
    </row>
    <row r="204" spans="1:7" ht="41.4" outlineLevel="3">
      <c r="A204" s="10" t="s">
        <v>144</v>
      </c>
      <c r="B204" s="11" t="s">
        <v>77</v>
      </c>
      <c r="C204" s="11" t="s">
        <v>8</v>
      </c>
      <c r="D204" s="6">
        <v>114508.7</v>
      </c>
      <c r="E204" s="6">
        <v>176349.6</v>
      </c>
      <c r="F204" s="35"/>
    </row>
    <row r="205" spans="1:7" ht="55.2" outlineLevel="2">
      <c r="A205" s="10" t="s">
        <v>228</v>
      </c>
      <c r="B205" s="11" t="s">
        <v>78</v>
      </c>
      <c r="C205" s="11"/>
      <c r="D205" s="6">
        <f>D206</f>
        <v>10000</v>
      </c>
      <c r="E205" s="6">
        <f>E206</f>
        <v>10000</v>
      </c>
      <c r="F205" s="35"/>
    </row>
    <row r="206" spans="1:7" s="3" customFormat="1" ht="41.4" outlineLevel="3">
      <c r="A206" s="10" t="s">
        <v>144</v>
      </c>
      <c r="B206" s="11" t="s">
        <v>78</v>
      </c>
      <c r="C206" s="11" t="s">
        <v>8</v>
      </c>
      <c r="D206" s="6">
        <v>10000</v>
      </c>
      <c r="E206" s="6">
        <v>10000</v>
      </c>
      <c r="F206" s="35"/>
      <c r="G206" s="36"/>
    </row>
    <row r="207" spans="1:7" s="3" customFormat="1" ht="41.4" hidden="1" outlineLevel="3">
      <c r="A207" s="10" t="s">
        <v>297</v>
      </c>
      <c r="B207" s="14" t="s">
        <v>298</v>
      </c>
      <c r="C207" s="11"/>
      <c r="D207" s="6">
        <f>D208</f>
        <v>0</v>
      </c>
      <c r="E207" s="6">
        <f>E208</f>
        <v>0</v>
      </c>
      <c r="F207" s="35"/>
      <c r="G207" s="36"/>
    </row>
    <row r="208" spans="1:7" s="3" customFormat="1" ht="41.4" hidden="1" outlineLevel="3">
      <c r="A208" s="10" t="s">
        <v>144</v>
      </c>
      <c r="B208" s="14" t="s">
        <v>298</v>
      </c>
      <c r="C208" s="11">
        <v>200</v>
      </c>
      <c r="D208" s="6"/>
      <c r="E208" s="6"/>
      <c r="F208" s="35"/>
      <c r="G208" s="36"/>
    </row>
    <row r="209" spans="1:7" s="3" customFormat="1" ht="27.6" outlineLevel="3">
      <c r="A209" s="10" t="s">
        <v>395</v>
      </c>
      <c r="B209" s="14" t="s">
        <v>382</v>
      </c>
      <c r="C209" s="11"/>
      <c r="D209" s="6">
        <f>D210</f>
        <v>115000</v>
      </c>
      <c r="E209" s="6">
        <f>E210</f>
        <v>115000</v>
      </c>
      <c r="F209" s="35"/>
      <c r="G209" s="36"/>
    </row>
    <row r="210" spans="1:7" s="3" customFormat="1" ht="41.4" outlineLevel="3">
      <c r="A210" s="10" t="s">
        <v>283</v>
      </c>
      <c r="B210" s="14" t="s">
        <v>382</v>
      </c>
      <c r="C210" s="11">
        <v>200</v>
      </c>
      <c r="D210" s="6">
        <v>115000</v>
      </c>
      <c r="E210" s="6">
        <v>115000</v>
      </c>
      <c r="F210" s="35"/>
      <c r="G210" s="36"/>
    </row>
    <row r="211" spans="1:7" s="3" customFormat="1" ht="27.6" outlineLevel="2">
      <c r="A211" s="12" t="s">
        <v>229</v>
      </c>
      <c r="B211" s="13" t="s">
        <v>79</v>
      </c>
      <c r="C211" s="13"/>
      <c r="D211" s="9">
        <f>D212</f>
        <v>11691</v>
      </c>
      <c r="E211" s="9">
        <f>E212</f>
        <v>12377.6</v>
      </c>
      <c r="F211" s="35"/>
      <c r="G211" s="36"/>
    </row>
    <row r="212" spans="1:7" ht="27.6" outlineLevel="3">
      <c r="A212" s="10" t="s">
        <v>230</v>
      </c>
      <c r="B212" s="11" t="s">
        <v>80</v>
      </c>
      <c r="C212" s="11"/>
      <c r="D212" s="6">
        <f>D213+D214</f>
        <v>11691</v>
      </c>
      <c r="E212" s="6">
        <f>E213+E214</f>
        <v>12377.6</v>
      </c>
      <c r="F212" s="35"/>
    </row>
    <row r="213" spans="1:7" ht="69" outlineLevel="2">
      <c r="A213" s="10" t="s">
        <v>153</v>
      </c>
      <c r="B213" s="11" t="s">
        <v>80</v>
      </c>
      <c r="C213" s="11" t="s">
        <v>7</v>
      </c>
      <c r="D213" s="6">
        <v>11496.8</v>
      </c>
      <c r="E213" s="6">
        <v>12183.4</v>
      </c>
      <c r="F213" s="35"/>
    </row>
    <row r="214" spans="1:7" s="3" customFormat="1" ht="41.4" outlineLevel="3">
      <c r="A214" s="10" t="s">
        <v>144</v>
      </c>
      <c r="B214" s="11" t="s">
        <v>80</v>
      </c>
      <c r="C214" s="11" t="s">
        <v>8</v>
      </c>
      <c r="D214" s="6">
        <v>194.2</v>
      </c>
      <c r="E214" s="6">
        <v>194.2</v>
      </c>
      <c r="F214" s="35"/>
      <c r="G214" s="36"/>
    </row>
    <row r="215" spans="1:7" s="3" customFormat="1" ht="55.95" customHeight="1" outlineLevel="1">
      <c r="A215" s="12" t="s">
        <v>347</v>
      </c>
      <c r="B215" s="13" t="s">
        <v>81</v>
      </c>
      <c r="C215" s="13"/>
      <c r="D215" s="9">
        <f>D218+D222+D216+D220</f>
        <v>100</v>
      </c>
      <c r="E215" s="9">
        <f>E218+E222+E216+E220</f>
        <v>100</v>
      </c>
      <c r="F215" s="35"/>
      <c r="G215" s="36"/>
    </row>
    <row r="216" spans="1:7" s="3" customFormat="1" outlineLevel="1">
      <c r="A216" s="10" t="s">
        <v>231</v>
      </c>
      <c r="B216" s="11" t="s">
        <v>82</v>
      </c>
      <c r="C216" s="11"/>
      <c r="D216" s="6">
        <f>D217</f>
        <v>50</v>
      </c>
      <c r="E216" s="6">
        <f>E217</f>
        <v>50</v>
      </c>
      <c r="F216" s="35"/>
      <c r="G216" s="36"/>
    </row>
    <row r="217" spans="1:7" s="3" customFormat="1" ht="41.4" outlineLevel="1">
      <c r="A217" s="10" t="s">
        <v>144</v>
      </c>
      <c r="B217" s="11" t="s">
        <v>82</v>
      </c>
      <c r="C217" s="11" t="s">
        <v>8</v>
      </c>
      <c r="D217" s="6">
        <v>50</v>
      </c>
      <c r="E217" s="6">
        <v>50</v>
      </c>
      <c r="F217" s="35"/>
      <c r="G217" s="36"/>
    </row>
    <row r="218" spans="1:7" s="3" customFormat="1" ht="55.2" hidden="1" outlineLevel="3">
      <c r="A218" s="10" t="s">
        <v>232</v>
      </c>
      <c r="B218" s="11" t="s">
        <v>139</v>
      </c>
      <c r="C218" s="11"/>
      <c r="D218" s="6">
        <f>D219</f>
        <v>0</v>
      </c>
      <c r="E218" s="6">
        <f>E219</f>
        <v>0</v>
      </c>
      <c r="F218" s="35"/>
      <c r="G218" s="36"/>
    </row>
    <row r="219" spans="1:7" ht="41.4" hidden="1">
      <c r="A219" s="10" t="s">
        <v>144</v>
      </c>
      <c r="B219" s="11" t="s">
        <v>139</v>
      </c>
      <c r="C219" s="11" t="s">
        <v>8</v>
      </c>
      <c r="D219" s="6"/>
      <c r="E219" s="6"/>
      <c r="F219" s="35"/>
    </row>
    <row r="220" spans="1:7" ht="55.2">
      <c r="A220" s="10" t="s">
        <v>357</v>
      </c>
      <c r="B220" s="11" t="s">
        <v>358</v>
      </c>
      <c r="C220" s="11"/>
      <c r="D220" s="6">
        <f>D221</f>
        <v>50</v>
      </c>
      <c r="E220" s="6">
        <f>E221</f>
        <v>50</v>
      </c>
      <c r="F220" s="35"/>
    </row>
    <row r="221" spans="1:7" ht="41.4">
      <c r="A221" s="10" t="s">
        <v>309</v>
      </c>
      <c r="B221" s="11" t="s">
        <v>358</v>
      </c>
      <c r="C221" s="11" t="s">
        <v>8</v>
      </c>
      <c r="D221" s="6">
        <v>50</v>
      </c>
      <c r="E221" s="6">
        <v>50</v>
      </c>
      <c r="F221" s="35"/>
    </row>
    <row r="222" spans="1:7" s="3" customFormat="1" ht="62.25" hidden="1" customHeight="1" outlineLevel="2">
      <c r="A222" s="10" t="s">
        <v>233</v>
      </c>
      <c r="B222" s="11" t="s">
        <v>83</v>
      </c>
      <c r="C222" s="11"/>
      <c r="D222" s="6">
        <f>D223</f>
        <v>0</v>
      </c>
      <c r="E222" s="6">
        <f>E223</f>
        <v>0</v>
      </c>
      <c r="F222" s="35"/>
      <c r="G222" s="36"/>
    </row>
    <row r="223" spans="1:7" s="3" customFormat="1" ht="41.4" hidden="1" outlineLevel="3">
      <c r="A223" s="10" t="s">
        <v>144</v>
      </c>
      <c r="B223" s="11" t="s">
        <v>83</v>
      </c>
      <c r="C223" s="11" t="s">
        <v>8</v>
      </c>
      <c r="D223" s="6"/>
      <c r="E223" s="6"/>
      <c r="F223" s="35"/>
      <c r="G223" s="36"/>
    </row>
    <row r="224" spans="1:7" s="3" customFormat="1" ht="18" customHeight="1" outlineLevel="2" collapsed="1">
      <c r="A224" s="12" t="s">
        <v>363</v>
      </c>
      <c r="B224" s="13" t="s">
        <v>84</v>
      </c>
      <c r="C224" s="13"/>
      <c r="D224" s="9">
        <f>D225+D234+D238</f>
        <v>96715.699999999983</v>
      </c>
      <c r="E224" s="9">
        <f>E225+E234+E238</f>
        <v>101689</v>
      </c>
      <c r="F224" s="35"/>
      <c r="G224" s="36"/>
    </row>
    <row r="225" spans="1:7" ht="27.6" outlineLevel="3">
      <c r="A225" s="12" t="s">
        <v>234</v>
      </c>
      <c r="B225" s="13" t="s">
        <v>85</v>
      </c>
      <c r="C225" s="13"/>
      <c r="D225" s="9">
        <f>D226+D231</f>
        <v>79674.999999999985</v>
      </c>
      <c r="E225" s="9">
        <f>E226+E231</f>
        <v>83875.099999999991</v>
      </c>
      <c r="F225" s="35"/>
    </row>
    <row r="226" spans="1:7" s="3" customFormat="1" ht="27.6" outlineLevel="2">
      <c r="A226" s="10" t="s">
        <v>235</v>
      </c>
      <c r="B226" s="11" t="s">
        <v>125</v>
      </c>
      <c r="C226" s="11"/>
      <c r="D226" s="6">
        <f>D227+D228+D229+D230</f>
        <v>74112.099999999991</v>
      </c>
      <c r="E226" s="6">
        <f>E227+E228+E229+E230</f>
        <v>78312.2</v>
      </c>
      <c r="F226" s="35"/>
      <c r="G226" s="36"/>
    </row>
    <row r="227" spans="1:7" ht="69">
      <c r="A227" s="10" t="s">
        <v>153</v>
      </c>
      <c r="B227" s="11" t="s">
        <v>125</v>
      </c>
      <c r="C227" s="11" t="s">
        <v>7</v>
      </c>
      <c r="D227" s="6">
        <v>66169.2</v>
      </c>
      <c r="E227" s="6">
        <v>70134.5</v>
      </c>
      <c r="F227" s="35"/>
    </row>
    <row r="228" spans="1:7" s="3" customFormat="1" ht="41.4" outlineLevel="1">
      <c r="A228" s="10" t="s">
        <v>144</v>
      </c>
      <c r="B228" s="11" t="s">
        <v>125</v>
      </c>
      <c r="C228" s="11" t="s">
        <v>8</v>
      </c>
      <c r="D228" s="6">
        <v>7219.9</v>
      </c>
      <c r="E228" s="6">
        <v>7454.7</v>
      </c>
      <c r="F228" s="35"/>
      <c r="G228" s="36"/>
    </row>
    <row r="229" spans="1:7" s="3" customFormat="1" ht="27.6" hidden="1" outlineLevel="3">
      <c r="A229" s="10" t="s">
        <v>161</v>
      </c>
      <c r="B229" s="11" t="s">
        <v>125</v>
      </c>
      <c r="C229" s="11" t="s">
        <v>21</v>
      </c>
      <c r="D229" s="6"/>
      <c r="E229" s="6"/>
      <c r="F229" s="35"/>
      <c r="G229" s="36"/>
    </row>
    <row r="230" spans="1:7" s="3" customFormat="1" outlineLevel="3">
      <c r="A230" s="10" t="s">
        <v>155</v>
      </c>
      <c r="B230" s="11" t="s">
        <v>125</v>
      </c>
      <c r="C230" s="11" t="s">
        <v>9</v>
      </c>
      <c r="D230" s="6">
        <v>723</v>
      </c>
      <c r="E230" s="6">
        <v>723</v>
      </c>
      <c r="F230" s="35"/>
      <c r="G230" s="36"/>
    </row>
    <row r="231" spans="1:7" ht="41.4" outlineLevel="3">
      <c r="A231" s="10" t="s">
        <v>236</v>
      </c>
      <c r="B231" s="11" t="s">
        <v>237</v>
      </c>
      <c r="C231" s="11"/>
      <c r="D231" s="6">
        <f>D232+D233</f>
        <v>5562.9</v>
      </c>
      <c r="E231" s="6">
        <f>E232+E233</f>
        <v>5562.9</v>
      </c>
      <c r="F231" s="35"/>
    </row>
    <row r="232" spans="1:7" ht="79.5" customHeight="1" outlineLevel="2">
      <c r="A232" s="10" t="s">
        <v>153</v>
      </c>
      <c r="B232" s="11" t="s">
        <v>237</v>
      </c>
      <c r="C232" s="11" t="s">
        <v>7</v>
      </c>
      <c r="D232" s="6">
        <v>5391.9</v>
      </c>
      <c r="E232" s="6">
        <v>5391.9</v>
      </c>
      <c r="F232" s="40"/>
    </row>
    <row r="233" spans="1:7" s="3" customFormat="1" ht="41.4" outlineLevel="3">
      <c r="A233" s="10" t="s">
        <v>144</v>
      </c>
      <c r="B233" s="11" t="s">
        <v>237</v>
      </c>
      <c r="C233" s="11" t="s">
        <v>8</v>
      </c>
      <c r="D233" s="6">
        <v>171</v>
      </c>
      <c r="E233" s="6">
        <v>171</v>
      </c>
      <c r="F233" s="35"/>
      <c r="G233" s="36"/>
    </row>
    <row r="234" spans="1:7" outlineLevel="3">
      <c r="A234" s="12" t="s">
        <v>238</v>
      </c>
      <c r="B234" s="13" t="s">
        <v>122</v>
      </c>
      <c r="C234" s="13"/>
      <c r="D234" s="9">
        <f>D235</f>
        <v>10022.299999999999</v>
      </c>
      <c r="E234" s="9">
        <f>E235</f>
        <v>10493.8</v>
      </c>
      <c r="F234" s="35"/>
    </row>
    <row r="235" spans="1:7" ht="41.4" outlineLevel="1">
      <c r="A235" s="10" t="s">
        <v>239</v>
      </c>
      <c r="B235" s="11" t="s">
        <v>124</v>
      </c>
      <c r="C235" s="11"/>
      <c r="D235" s="6">
        <f>D236+D237</f>
        <v>10022.299999999999</v>
      </c>
      <c r="E235" s="6">
        <f>E236+E237</f>
        <v>10493.8</v>
      </c>
      <c r="F235" s="35"/>
    </row>
    <row r="236" spans="1:7" s="3" customFormat="1" ht="69" outlineLevel="2">
      <c r="A236" s="10" t="s">
        <v>153</v>
      </c>
      <c r="B236" s="11" t="s">
        <v>124</v>
      </c>
      <c r="C236" s="11" t="s">
        <v>7</v>
      </c>
      <c r="D236" s="6">
        <v>7802.2</v>
      </c>
      <c r="E236" s="6">
        <v>8176.4</v>
      </c>
      <c r="F236" s="40"/>
      <c r="G236" s="36"/>
    </row>
    <row r="237" spans="1:7" s="3" customFormat="1" ht="41.4" outlineLevel="3">
      <c r="A237" s="10" t="s">
        <v>144</v>
      </c>
      <c r="B237" s="11" t="s">
        <v>124</v>
      </c>
      <c r="C237" s="11" t="s">
        <v>8</v>
      </c>
      <c r="D237" s="6">
        <v>2220.1</v>
      </c>
      <c r="E237" s="6">
        <v>2317.4</v>
      </c>
      <c r="F237" s="35"/>
      <c r="G237" s="36"/>
    </row>
    <row r="238" spans="1:7" s="3" customFormat="1" ht="33.75" customHeight="1" outlineLevel="3">
      <c r="A238" s="12" t="s">
        <v>276</v>
      </c>
      <c r="B238" s="13" t="s">
        <v>240</v>
      </c>
      <c r="C238" s="13"/>
      <c r="D238" s="9">
        <f>D239</f>
        <v>7018.4</v>
      </c>
      <c r="E238" s="9">
        <f>E239</f>
        <v>7320.1</v>
      </c>
      <c r="F238" s="35"/>
      <c r="G238" s="36"/>
    </row>
    <row r="239" spans="1:7" s="3" customFormat="1" ht="41.4" outlineLevel="2">
      <c r="A239" s="10" t="s">
        <v>241</v>
      </c>
      <c r="B239" s="11" t="s">
        <v>242</v>
      </c>
      <c r="C239" s="11"/>
      <c r="D239" s="6">
        <f>D240+D241</f>
        <v>7018.4</v>
      </c>
      <c r="E239" s="6">
        <f>E240+E241</f>
        <v>7320.1</v>
      </c>
      <c r="F239" s="35"/>
      <c r="G239" s="36"/>
    </row>
    <row r="240" spans="1:7" ht="69" outlineLevel="3">
      <c r="A240" s="10" t="s">
        <v>153</v>
      </c>
      <c r="B240" s="11" t="s">
        <v>242</v>
      </c>
      <c r="C240" s="11" t="s">
        <v>7</v>
      </c>
      <c r="D240" s="6">
        <v>7018.4</v>
      </c>
      <c r="E240" s="6">
        <v>7320.1</v>
      </c>
      <c r="F240" s="35"/>
    </row>
    <row r="241" spans="1:7" ht="41.4" hidden="1" outlineLevel="3">
      <c r="A241" s="10" t="s">
        <v>144</v>
      </c>
      <c r="B241" s="11" t="s">
        <v>242</v>
      </c>
      <c r="C241" s="11" t="s">
        <v>8</v>
      </c>
      <c r="D241" s="6"/>
      <c r="E241" s="6"/>
      <c r="F241" s="35"/>
    </row>
    <row r="242" spans="1:7" s="3" customFormat="1" ht="27.6" outlineLevel="2" collapsed="1">
      <c r="A242" s="12" t="s">
        <v>369</v>
      </c>
      <c r="B242" s="13" t="s">
        <v>86</v>
      </c>
      <c r="C242" s="13"/>
      <c r="D242" s="9">
        <f>D243+D246+D249+D251</f>
        <v>15667.199999999999</v>
      </c>
      <c r="E242" s="9">
        <f>E243+E246+E249+E251</f>
        <v>16340.5</v>
      </c>
      <c r="F242" s="35"/>
      <c r="G242" s="36"/>
    </row>
    <row r="243" spans="1:7" s="3" customFormat="1" ht="27.6" outlineLevel="3">
      <c r="A243" s="10" t="s">
        <v>243</v>
      </c>
      <c r="B243" s="11" t="s">
        <v>87</v>
      </c>
      <c r="C243" s="11"/>
      <c r="D243" s="6">
        <f>D245+D244</f>
        <v>30</v>
      </c>
      <c r="E243" s="6">
        <f>E245+E244</f>
        <v>30</v>
      </c>
      <c r="F243" s="35"/>
      <c r="G243" s="36"/>
    </row>
    <row r="244" spans="1:7" s="3" customFormat="1" ht="41.4" outlineLevel="3">
      <c r="A244" s="10" t="s">
        <v>144</v>
      </c>
      <c r="B244" s="11" t="s">
        <v>87</v>
      </c>
      <c r="C244" s="11" t="s">
        <v>8</v>
      </c>
      <c r="D244" s="6">
        <v>30</v>
      </c>
      <c r="E244" s="6">
        <v>30</v>
      </c>
      <c r="F244" s="35"/>
      <c r="G244" s="36"/>
    </row>
    <row r="245" spans="1:7" s="3" customFormat="1" ht="41.4" hidden="1" outlineLevel="3">
      <c r="A245" s="10" t="s">
        <v>145</v>
      </c>
      <c r="B245" s="11" t="s">
        <v>87</v>
      </c>
      <c r="C245" s="11" t="s">
        <v>3</v>
      </c>
      <c r="D245" s="6"/>
      <c r="E245" s="6"/>
      <c r="F245" s="35"/>
      <c r="G245" s="36"/>
    </row>
    <row r="246" spans="1:7" s="3" customFormat="1" ht="27.6" collapsed="1">
      <c r="A246" s="10" t="s">
        <v>244</v>
      </c>
      <c r="B246" s="11" t="s">
        <v>88</v>
      </c>
      <c r="C246" s="11"/>
      <c r="D246" s="6">
        <f>D247+D248</f>
        <v>720</v>
      </c>
      <c r="E246" s="6">
        <f>E247+E248</f>
        <v>720</v>
      </c>
      <c r="F246" s="35"/>
      <c r="G246" s="36"/>
    </row>
    <row r="247" spans="1:7" s="3" customFormat="1" ht="41.4" outlineLevel="2">
      <c r="A247" s="10" t="s">
        <v>144</v>
      </c>
      <c r="B247" s="11" t="s">
        <v>88</v>
      </c>
      <c r="C247" s="11" t="s">
        <v>8</v>
      </c>
      <c r="D247" s="6">
        <v>480</v>
      </c>
      <c r="E247" s="6">
        <v>480</v>
      </c>
      <c r="F247" s="35"/>
      <c r="G247" s="36"/>
    </row>
    <row r="248" spans="1:7" ht="41.4" outlineLevel="2">
      <c r="A248" s="10" t="s">
        <v>145</v>
      </c>
      <c r="B248" s="11" t="s">
        <v>88</v>
      </c>
      <c r="C248" s="11" t="s">
        <v>3</v>
      </c>
      <c r="D248" s="6">
        <v>240</v>
      </c>
      <c r="E248" s="6">
        <v>240</v>
      </c>
      <c r="F248" s="35"/>
    </row>
    <row r="249" spans="1:7" ht="41.4" outlineLevel="3">
      <c r="A249" s="10" t="s">
        <v>245</v>
      </c>
      <c r="B249" s="11" t="s">
        <v>89</v>
      </c>
      <c r="C249" s="11"/>
      <c r="D249" s="6">
        <f>D250</f>
        <v>14661.9</v>
      </c>
      <c r="E249" s="6">
        <f>E250</f>
        <v>15335.2</v>
      </c>
      <c r="F249" s="35"/>
    </row>
    <row r="250" spans="1:7" ht="41.4" outlineLevel="2">
      <c r="A250" s="10" t="s">
        <v>145</v>
      </c>
      <c r="B250" s="11" t="s">
        <v>89</v>
      </c>
      <c r="C250" s="11" t="s">
        <v>3</v>
      </c>
      <c r="D250" s="6">
        <v>14661.9</v>
      </c>
      <c r="E250" s="6">
        <v>15335.2</v>
      </c>
      <c r="F250" s="40"/>
    </row>
    <row r="251" spans="1:7" ht="27.6" outlineLevel="3">
      <c r="A251" s="10" t="s">
        <v>179</v>
      </c>
      <c r="B251" s="11" t="s">
        <v>90</v>
      </c>
      <c r="C251" s="11"/>
      <c r="D251" s="6">
        <f>D252</f>
        <v>255.3</v>
      </c>
      <c r="E251" s="6">
        <f>E252</f>
        <v>255.3</v>
      </c>
      <c r="F251" s="35"/>
    </row>
    <row r="252" spans="1:7" ht="41.4" outlineLevel="2">
      <c r="A252" s="10" t="s">
        <v>145</v>
      </c>
      <c r="B252" s="11" t="s">
        <v>90</v>
      </c>
      <c r="C252" s="11" t="s">
        <v>3</v>
      </c>
      <c r="D252" s="6">
        <v>255.3</v>
      </c>
      <c r="E252" s="6">
        <v>255.3</v>
      </c>
      <c r="F252" s="35"/>
    </row>
    <row r="253" spans="1:7" ht="45.75" customHeight="1" outlineLevel="3">
      <c r="A253" s="17" t="s">
        <v>370</v>
      </c>
      <c r="B253" s="13" t="s">
        <v>91</v>
      </c>
      <c r="C253" s="13"/>
      <c r="D253" s="9">
        <f>D254+D256+D258+D261</f>
        <v>26201.8</v>
      </c>
      <c r="E253" s="9">
        <f>E254+E256+E258+E261</f>
        <v>69506.600000000006</v>
      </c>
      <c r="F253" s="35"/>
    </row>
    <row r="254" spans="1:7" s="3" customFormat="1" ht="69" hidden="1" outlineLevel="3">
      <c r="A254" s="18" t="s">
        <v>272</v>
      </c>
      <c r="B254" s="19" t="s">
        <v>92</v>
      </c>
      <c r="C254" s="11"/>
      <c r="D254" s="6">
        <f>D255</f>
        <v>0</v>
      </c>
      <c r="E254" s="6">
        <f>E255</f>
        <v>0</v>
      </c>
      <c r="F254" s="35"/>
      <c r="G254" s="36"/>
    </row>
    <row r="255" spans="1:7" s="3" customFormat="1" ht="38.25" hidden="1" customHeight="1">
      <c r="A255" s="20" t="s">
        <v>213</v>
      </c>
      <c r="B255" s="11" t="s">
        <v>92</v>
      </c>
      <c r="C255" s="11" t="s">
        <v>60</v>
      </c>
      <c r="D255" s="6"/>
      <c r="E255" s="6"/>
      <c r="F255" s="35"/>
      <c r="G255" s="36"/>
    </row>
    <row r="256" spans="1:7" ht="33.75" customHeight="1" outlineLevel="2">
      <c r="A256" s="10" t="s">
        <v>274</v>
      </c>
      <c r="B256" s="11" t="s">
        <v>126</v>
      </c>
      <c r="C256" s="11"/>
      <c r="D256" s="6">
        <f>D257</f>
        <v>12200</v>
      </c>
      <c r="E256" s="6">
        <f>E257</f>
        <v>54675</v>
      </c>
      <c r="F256" s="35"/>
    </row>
    <row r="257" spans="1:7" ht="41.4" outlineLevel="3">
      <c r="A257" s="10" t="s">
        <v>144</v>
      </c>
      <c r="B257" s="11" t="s">
        <v>126</v>
      </c>
      <c r="C257" s="11" t="s">
        <v>8</v>
      </c>
      <c r="D257" s="6">
        <v>12200</v>
      </c>
      <c r="E257" s="6">
        <v>54675</v>
      </c>
      <c r="F257" s="35"/>
    </row>
    <row r="258" spans="1:7" s="3" customFormat="1" ht="27.6" outlineLevel="3">
      <c r="A258" s="10" t="s">
        <v>246</v>
      </c>
      <c r="B258" s="11" t="s">
        <v>93</v>
      </c>
      <c r="C258" s="11"/>
      <c r="D258" s="6">
        <f>D259+D260</f>
        <v>14001.8</v>
      </c>
      <c r="E258" s="6">
        <f>E259+E260</f>
        <v>14831.6</v>
      </c>
      <c r="F258" s="35"/>
      <c r="G258" s="36"/>
    </row>
    <row r="259" spans="1:7" s="3" customFormat="1" ht="69" outlineLevel="2">
      <c r="A259" s="10" t="s">
        <v>153</v>
      </c>
      <c r="B259" s="11" t="s">
        <v>93</v>
      </c>
      <c r="C259" s="11" t="s">
        <v>7</v>
      </c>
      <c r="D259" s="6">
        <v>13829.8</v>
      </c>
      <c r="E259" s="6">
        <v>14659.6</v>
      </c>
      <c r="F259" s="35"/>
      <c r="G259" s="36"/>
    </row>
    <row r="260" spans="1:7" ht="41.4" outlineLevel="3">
      <c r="A260" s="10" t="s">
        <v>144</v>
      </c>
      <c r="B260" s="11" t="s">
        <v>93</v>
      </c>
      <c r="C260" s="11" t="s">
        <v>8</v>
      </c>
      <c r="D260" s="6">
        <v>172</v>
      </c>
      <c r="E260" s="6">
        <v>172</v>
      </c>
      <c r="F260" s="35"/>
    </row>
    <row r="261" spans="1:7" s="3" customFormat="1" hidden="1" outlineLevel="2">
      <c r="A261" s="10" t="s">
        <v>247</v>
      </c>
      <c r="B261" s="11" t="s">
        <v>123</v>
      </c>
      <c r="C261" s="11"/>
      <c r="D261" s="6">
        <f>D262</f>
        <v>0</v>
      </c>
      <c r="E261" s="6">
        <f>E262</f>
        <v>0</v>
      </c>
      <c r="F261" s="35"/>
      <c r="G261" s="36"/>
    </row>
    <row r="262" spans="1:7" ht="36.75" hidden="1" customHeight="1" outlineLevel="3">
      <c r="A262" s="10" t="s">
        <v>213</v>
      </c>
      <c r="B262" s="11" t="s">
        <v>123</v>
      </c>
      <c r="C262" s="11" t="s">
        <v>60</v>
      </c>
      <c r="D262" s="6"/>
      <c r="E262" s="6"/>
      <c r="F262" s="35"/>
    </row>
    <row r="263" spans="1:7" s="3" customFormat="1" ht="89.25" customHeight="1" outlineLevel="2" collapsed="1">
      <c r="A263" s="12" t="s">
        <v>354</v>
      </c>
      <c r="B263" s="13" t="s">
        <v>94</v>
      </c>
      <c r="C263" s="13"/>
      <c r="D263" s="9">
        <f>D264</f>
        <v>650</v>
      </c>
      <c r="E263" s="9">
        <f>E264</f>
        <v>650</v>
      </c>
      <c r="F263" s="35"/>
      <c r="G263" s="36"/>
    </row>
    <row r="264" spans="1:7" s="3" customFormat="1" ht="21" customHeight="1" outlineLevel="3">
      <c r="A264" s="10" t="s">
        <v>248</v>
      </c>
      <c r="B264" s="11" t="s">
        <v>95</v>
      </c>
      <c r="C264" s="11"/>
      <c r="D264" s="6">
        <f>D265</f>
        <v>650</v>
      </c>
      <c r="E264" s="6">
        <f>E265</f>
        <v>650</v>
      </c>
      <c r="F264" s="35"/>
      <c r="G264" s="36"/>
    </row>
    <row r="265" spans="1:7" ht="41.4">
      <c r="A265" s="10" t="s">
        <v>145</v>
      </c>
      <c r="B265" s="11" t="s">
        <v>95</v>
      </c>
      <c r="C265" s="11" t="s">
        <v>3</v>
      </c>
      <c r="D265" s="6">
        <v>650</v>
      </c>
      <c r="E265" s="6">
        <v>650</v>
      </c>
      <c r="F265" s="35"/>
    </row>
    <row r="266" spans="1:7" s="3" customFormat="1" ht="41.4" outlineLevel="1">
      <c r="A266" s="12" t="s">
        <v>365</v>
      </c>
      <c r="B266" s="13" t="s">
        <v>96</v>
      </c>
      <c r="C266" s="13"/>
      <c r="D266" s="9">
        <f>D267+D269</f>
        <v>80</v>
      </c>
      <c r="E266" s="9">
        <f>E267+E269</f>
        <v>80</v>
      </c>
      <c r="F266" s="35"/>
      <c r="G266" s="36"/>
    </row>
    <row r="267" spans="1:7" s="3" customFormat="1" ht="27.6" outlineLevel="2">
      <c r="A267" s="10" t="s">
        <v>249</v>
      </c>
      <c r="B267" s="11" t="s">
        <v>97</v>
      </c>
      <c r="C267" s="11"/>
      <c r="D267" s="6">
        <f>D268</f>
        <v>45</v>
      </c>
      <c r="E267" s="6">
        <f>E268</f>
        <v>45</v>
      </c>
      <c r="F267" s="35"/>
      <c r="G267" s="36"/>
    </row>
    <row r="268" spans="1:7" s="3" customFormat="1" ht="41.4" outlineLevel="3">
      <c r="A268" s="10" t="s">
        <v>144</v>
      </c>
      <c r="B268" s="11" t="s">
        <v>97</v>
      </c>
      <c r="C268" s="11" t="s">
        <v>8</v>
      </c>
      <c r="D268" s="6">
        <v>45</v>
      </c>
      <c r="E268" s="6">
        <v>45</v>
      </c>
      <c r="F268" s="35"/>
      <c r="G268" s="36"/>
    </row>
    <row r="269" spans="1:7" s="3" customFormat="1" ht="27.6" outlineLevel="3">
      <c r="A269" s="10" t="s">
        <v>250</v>
      </c>
      <c r="B269" s="11" t="s">
        <v>98</v>
      </c>
      <c r="C269" s="11"/>
      <c r="D269" s="6">
        <f>D270</f>
        <v>35</v>
      </c>
      <c r="E269" s="6">
        <f>E270</f>
        <v>35</v>
      </c>
      <c r="F269" s="35"/>
      <c r="G269" s="36"/>
    </row>
    <row r="270" spans="1:7" s="3" customFormat="1" ht="41.4" outlineLevel="3">
      <c r="A270" s="10" t="s">
        <v>144</v>
      </c>
      <c r="B270" s="11" t="s">
        <v>98</v>
      </c>
      <c r="C270" s="11" t="s">
        <v>8</v>
      </c>
      <c r="D270" s="6">
        <v>35</v>
      </c>
      <c r="E270" s="6">
        <v>35</v>
      </c>
      <c r="F270" s="35"/>
      <c r="G270" s="36"/>
    </row>
    <row r="271" spans="1:7" s="3" customFormat="1" ht="27.6" outlineLevel="1">
      <c r="A271" s="12" t="s">
        <v>366</v>
      </c>
      <c r="B271" s="13" t="s">
        <v>99</v>
      </c>
      <c r="C271" s="13"/>
      <c r="D271" s="9">
        <f>D272+D282</f>
        <v>136786.90000000002</v>
      </c>
      <c r="E271" s="9">
        <f>E272+E282</f>
        <v>143271.6</v>
      </c>
      <c r="F271" s="35"/>
      <c r="G271" s="36"/>
    </row>
    <row r="272" spans="1:7" ht="41.4" outlineLevel="2">
      <c r="A272" s="12" t="s">
        <v>251</v>
      </c>
      <c r="B272" s="13" t="s">
        <v>100</v>
      </c>
      <c r="C272" s="13"/>
      <c r="D272" s="9">
        <f>D273+D275+D278</f>
        <v>136682.20000000001</v>
      </c>
      <c r="E272" s="9">
        <f>E273+E275+E278</f>
        <v>143166.9</v>
      </c>
      <c r="F272" s="35"/>
    </row>
    <row r="273" spans="1:7" ht="27.6" outlineLevel="3">
      <c r="A273" s="10" t="s">
        <v>252</v>
      </c>
      <c r="B273" s="11" t="s">
        <v>101</v>
      </c>
      <c r="C273" s="11"/>
      <c r="D273" s="6">
        <f>D274</f>
        <v>25853</v>
      </c>
      <c r="E273" s="6">
        <f>E274</f>
        <v>25846</v>
      </c>
      <c r="F273" s="35"/>
    </row>
    <row r="274" spans="1:7" ht="27.6" outlineLevel="2">
      <c r="A274" s="10" t="s">
        <v>253</v>
      </c>
      <c r="B274" s="11" t="s">
        <v>101</v>
      </c>
      <c r="C274" s="11" t="s">
        <v>102</v>
      </c>
      <c r="D274" s="6">
        <v>25853</v>
      </c>
      <c r="E274" s="6">
        <v>25846</v>
      </c>
      <c r="F274" s="35"/>
    </row>
    <row r="275" spans="1:7" s="3" customFormat="1" ht="41.4" outlineLevel="3">
      <c r="A275" s="10" t="s">
        <v>254</v>
      </c>
      <c r="B275" s="11" t="s">
        <v>103</v>
      </c>
      <c r="C275" s="11"/>
      <c r="D275" s="6">
        <f>D276+D277</f>
        <v>12864.7</v>
      </c>
      <c r="E275" s="6">
        <f>E276+E277</f>
        <v>13624.4</v>
      </c>
      <c r="F275" s="35"/>
      <c r="G275" s="36"/>
    </row>
    <row r="276" spans="1:7" s="3" customFormat="1" ht="69">
      <c r="A276" s="10" t="s">
        <v>153</v>
      </c>
      <c r="B276" s="11" t="s">
        <v>103</v>
      </c>
      <c r="C276" s="11" t="s">
        <v>7</v>
      </c>
      <c r="D276" s="6">
        <v>12661.7</v>
      </c>
      <c r="E276" s="6">
        <v>13421.4</v>
      </c>
      <c r="F276" s="35"/>
      <c r="G276" s="36"/>
    </row>
    <row r="277" spans="1:7" s="3" customFormat="1" ht="41.4" outlineLevel="2">
      <c r="A277" s="10" t="s">
        <v>144</v>
      </c>
      <c r="B277" s="11" t="s">
        <v>103</v>
      </c>
      <c r="C277" s="11" t="s">
        <v>8</v>
      </c>
      <c r="D277" s="6">
        <v>203</v>
      </c>
      <c r="E277" s="6">
        <v>203</v>
      </c>
      <c r="F277" s="35"/>
      <c r="G277" s="36"/>
    </row>
    <row r="278" spans="1:7" ht="27.6" outlineLevel="3">
      <c r="A278" s="10" t="s">
        <v>255</v>
      </c>
      <c r="B278" s="11" t="s">
        <v>140</v>
      </c>
      <c r="C278" s="11"/>
      <c r="D278" s="6">
        <f>D279+D280+D281</f>
        <v>97964.5</v>
      </c>
      <c r="E278" s="6">
        <f>E279+E280+E281</f>
        <v>103696.5</v>
      </c>
      <c r="F278" s="35"/>
    </row>
    <row r="279" spans="1:7" ht="69" outlineLevel="2">
      <c r="A279" s="10" t="s">
        <v>153</v>
      </c>
      <c r="B279" s="11" t="s">
        <v>140</v>
      </c>
      <c r="C279" s="11" t="s">
        <v>7</v>
      </c>
      <c r="D279" s="6">
        <v>93711.4</v>
      </c>
      <c r="E279" s="6">
        <v>99334.1</v>
      </c>
      <c r="F279" s="35"/>
    </row>
    <row r="280" spans="1:7" s="3" customFormat="1" ht="41.4" outlineLevel="3">
      <c r="A280" s="10" t="s">
        <v>144</v>
      </c>
      <c r="B280" s="11" t="s">
        <v>140</v>
      </c>
      <c r="C280" s="11" t="s">
        <v>8</v>
      </c>
      <c r="D280" s="6">
        <v>4176.1000000000004</v>
      </c>
      <c r="E280" s="6">
        <v>4285.3999999999996</v>
      </c>
      <c r="F280" s="35"/>
      <c r="G280" s="36"/>
    </row>
    <row r="281" spans="1:7" s="3" customFormat="1" outlineLevel="2">
      <c r="A281" s="10" t="s">
        <v>155</v>
      </c>
      <c r="B281" s="11" t="s">
        <v>140</v>
      </c>
      <c r="C281" s="11" t="s">
        <v>9</v>
      </c>
      <c r="D281" s="6">
        <v>77</v>
      </c>
      <c r="E281" s="6">
        <v>77</v>
      </c>
      <c r="F281" s="35"/>
      <c r="G281" s="36"/>
    </row>
    <row r="282" spans="1:7" s="3" customFormat="1" ht="33" customHeight="1" outlineLevel="3">
      <c r="A282" s="12" t="s">
        <v>256</v>
      </c>
      <c r="B282" s="13" t="s">
        <v>104</v>
      </c>
      <c r="C282" s="13"/>
      <c r="D282" s="9">
        <f>D283+D285</f>
        <v>104.7</v>
      </c>
      <c r="E282" s="9">
        <f>E283+E285</f>
        <v>104.7</v>
      </c>
      <c r="F282" s="35"/>
      <c r="G282" s="36"/>
    </row>
    <row r="283" spans="1:7" ht="41.4" outlineLevel="3">
      <c r="A283" s="10" t="s">
        <v>257</v>
      </c>
      <c r="B283" s="11" t="s">
        <v>105</v>
      </c>
      <c r="C283" s="11"/>
      <c r="D283" s="6">
        <f>D284</f>
        <v>99.7</v>
      </c>
      <c r="E283" s="6">
        <f>E284</f>
        <v>98.7</v>
      </c>
      <c r="F283" s="35"/>
    </row>
    <row r="284" spans="1:7" s="3" customFormat="1" ht="41.4" outlineLevel="3">
      <c r="A284" s="10" t="s">
        <v>144</v>
      </c>
      <c r="B284" s="11" t="s">
        <v>105</v>
      </c>
      <c r="C284" s="11" t="s">
        <v>8</v>
      </c>
      <c r="D284" s="6">
        <v>99.7</v>
      </c>
      <c r="E284" s="6">
        <v>98.7</v>
      </c>
      <c r="F284" s="35"/>
      <c r="G284" s="36"/>
    </row>
    <row r="285" spans="1:7" s="3" customFormat="1" ht="82.8">
      <c r="A285" s="10" t="s">
        <v>258</v>
      </c>
      <c r="B285" s="11" t="s">
        <v>106</v>
      </c>
      <c r="C285" s="11"/>
      <c r="D285" s="6">
        <f>D286</f>
        <v>5</v>
      </c>
      <c r="E285" s="6">
        <f>E286</f>
        <v>6</v>
      </c>
      <c r="F285" s="35"/>
      <c r="G285" s="36"/>
    </row>
    <row r="286" spans="1:7" ht="41.4" outlineLevel="2">
      <c r="A286" s="10" t="s">
        <v>144</v>
      </c>
      <c r="B286" s="11" t="s">
        <v>106</v>
      </c>
      <c r="C286" s="11" t="s">
        <v>8</v>
      </c>
      <c r="D286" s="6">
        <v>5</v>
      </c>
      <c r="E286" s="6">
        <v>6</v>
      </c>
      <c r="F286" s="35"/>
    </row>
    <row r="287" spans="1:7" ht="30" customHeight="1" outlineLevel="3">
      <c r="A287" s="12" t="s">
        <v>367</v>
      </c>
      <c r="B287" s="13" t="s">
        <v>107</v>
      </c>
      <c r="C287" s="13"/>
      <c r="D287" s="9">
        <f>D288+D290+D293</f>
        <v>22516.199999999997</v>
      </c>
      <c r="E287" s="9">
        <f>E288+E290+E293</f>
        <v>15179.8</v>
      </c>
      <c r="F287" s="35"/>
    </row>
    <row r="288" spans="1:7" ht="27.6">
      <c r="A288" s="10" t="s">
        <v>259</v>
      </c>
      <c r="B288" s="11" t="s">
        <v>108</v>
      </c>
      <c r="C288" s="11"/>
      <c r="D288" s="6">
        <f>D289</f>
        <v>447</v>
      </c>
      <c r="E288" s="6">
        <f>E289</f>
        <v>447</v>
      </c>
    </row>
    <row r="289" spans="1:5" ht="41.4">
      <c r="A289" s="10" t="s">
        <v>144</v>
      </c>
      <c r="B289" s="11" t="s">
        <v>108</v>
      </c>
      <c r="C289" s="11" t="s">
        <v>8</v>
      </c>
      <c r="D289" s="6">
        <v>447</v>
      </c>
      <c r="E289" s="6">
        <v>447</v>
      </c>
    </row>
    <row r="290" spans="1:5" ht="27.6">
      <c r="A290" s="10" t="s">
        <v>260</v>
      </c>
      <c r="B290" s="11" t="s">
        <v>109</v>
      </c>
      <c r="C290" s="11"/>
      <c r="D290" s="6">
        <f>D291+D292</f>
        <v>13616.3</v>
      </c>
      <c r="E290" s="6">
        <f>E291+E292</f>
        <v>5788.2</v>
      </c>
    </row>
    <row r="291" spans="1:5" ht="41.4">
      <c r="A291" s="10" t="s">
        <v>144</v>
      </c>
      <c r="B291" s="11" t="s">
        <v>109</v>
      </c>
      <c r="C291" s="11" t="s">
        <v>8</v>
      </c>
      <c r="D291" s="6">
        <v>5539.3</v>
      </c>
      <c r="E291" s="6">
        <v>5788.2</v>
      </c>
    </row>
    <row r="292" spans="1:5" ht="27.6">
      <c r="A292" s="10" t="s">
        <v>213</v>
      </c>
      <c r="B292" s="11" t="s">
        <v>109</v>
      </c>
      <c r="C292" s="11">
        <v>400</v>
      </c>
      <c r="D292" s="6">
        <v>8077</v>
      </c>
      <c r="E292" s="6">
        <v>0</v>
      </c>
    </row>
    <row r="293" spans="1:5" ht="41.4">
      <c r="A293" s="10" t="s">
        <v>261</v>
      </c>
      <c r="B293" s="11" t="s">
        <v>110</v>
      </c>
      <c r="C293" s="11"/>
      <c r="D293" s="6">
        <f>D294+D295+D296</f>
        <v>8452.9</v>
      </c>
      <c r="E293" s="6">
        <f>E294+E295+E296</f>
        <v>8944.6</v>
      </c>
    </row>
    <row r="294" spans="1:5" ht="69">
      <c r="A294" s="10" t="s">
        <v>153</v>
      </c>
      <c r="B294" s="11" t="s">
        <v>110</v>
      </c>
      <c r="C294" s="11" t="s">
        <v>7</v>
      </c>
      <c r="D294" s="6">
        <v>8194.9</v>
      </c>
      <c r="E294" s="6">
        <v>8686.6</v>
      </c>
    </row>
    <row r="295" spans="1:5" ht="41.4">
      <c r="A295" s="10" t="s">
        <v>144</v>
      </c>
      <c r="B295" s="11" t="s">
        <v>110</v>
      </c>
      <c r="C295" s="11" t="s">
        <v>8</v>
      </c>
      <c r="D295" s="6">
        <v>258</v>
      </c>
      <c r="E295" s="6">
        <v>258</v>
      </c>
    </row>
    <row r="296" spans="1:5" hidden="1">
      <c r="A296" s="10" t="s">
        <v>155</v>
      </c>
      <c r="B296" s="11" t="s">
        <v>110</v>
      </c>
      <c r="C296" s="11" t="s">
        <v>9</v>
      </c>
      <c r="D296" s="6"/>
      <c r="E296" s="6"/>
    </row>
    <row r="297" spans="1:5" ht="55.2">
      <c r="A297" s="12" t="s">
        <v>349</v>
      </c>
      <c r="B297" s="13" t="s">
        <v>111</v>
      </c>
      <c r="C297" s="13"/>
      <c r="D297" s="9">
        <f>D301+D298</f>
        <v>24772.7</v>
      </c>
      <c r="E297" s="9">
        <f>E301+E298</f>
        <v>25050.5</v>
      </c>
    </row>
    <row r="298" spans="1:5" ht="27.6" hidden="1">
      <c r="A298" s="10" t="s">
        <v>292</v>
      </c>
      <c r="B298" s="11">
        <v>1600400000</v>
      </c>
      <c r="C298" s="13"/>
      <c r="D298" s="6">
        <f>D299+D300</f>
        <v>0</v>
      </c>
      <c r="E298" s="6">
        <f>E299+E300</f>
        <v>0</v>
      </c>
    </row>
    <row r="299" spans="1:5" ht="41.4" hidden="1">
      <c r="A299" s="10" t="s">
        <v>144</v>
      </c>
      <c r="B299" s="11">
        <v>1600400000</v>
      </c>
      <c r="C299" s="11" t="s">
        <v>8</v>
      </c>
      <c r="D299" s="6"/>
      <c r="E299" s="6"/>
    </row>
    <row r="300" spans="1:5" ht="32.25" hidden="1" customHeight="1">
      <c r="A300" s="10" t="s">
        <v>213</v>
      </c>
      <c r="B300" s="11">
        <v>1600400000</v>
      </c>
      <c r="C300" s="11">
        <v>400</v>
      </c>
      <c r="D300" s="6"/>
      <c r="E300" s="6"/>
    </row>
    <row r="301" spans="1:5" ht="27.6">
      <c r="A301" s="10" t="s">
        <v>263</v>
      </c>
      <c r="B301" s="11" t="s">
        <v>386</v>
      </c>
      <c r="C301" s="11"/>
      <c r="D301" s="6">
        <f>D302</f>
        <v>24772.7</v>
      </c>
      <c r="E301" s="6">
        <f>E302</f>
        <v>25050.5</v>
      </c>
    </row>
    <row r="302" spans="1:5" ht="41.4">
      <c r="A302" s="10" t="s">
        <v>144</v>
      </c>
      <c r="B302" s="11" t="s">
        <v>386</v>
      </c>
      <c r="C302" s="11" t="s">
        <v>8</v>
      </c>
      <c r="D302" s="6">
        <v>24772.7</v>
      </c>
      <c r="E302" s="6">
        <v>25050.5</v>
      </c>
    </row>
    <row r="303" spans="1:5">
      <c r="A303" s="12" t="s">
        <v>371</v>
      </c>
      <c r="B303" s="13" t="s">
        <v>132</v>
      </c>
      <c r="C303" s="13"/>
      <c r="D303" s="9">
        <f>D304+D306</f>
        <v>60</v>
      </c>
      <c r="E303" s="9">
        <f>E304+E306</f>
        <v>60</v>
      </c>
    </row>
    <row r="304" spans="1:5" ht="27.6">
      <c r="A304" s="10" t="s">
        <v>264</v>
      </c>
      <c r="B304" s="11" t="s">
        <v>133</v>
      </c>
      <c r="C304" s="11"/>
      <c r="D304" s="6">
        <f>D305</f>
        <v>30</v>
      </c>
      <c r="E304" s="6">
        <f>E305</f>
        <v>30</v>
      </c>
    </row>
    <row r="305" spans="1:5" ht="41.4">
      <c r="A305" s="10" t="s">
        <v>144</v>
      </c>
      <c r="B305" s="11" t="s">
        <v>133</v>
      </c>
      <c r="C305" s="11" t="s">
        <v>8</v>
      </c>
      <c r="D305" s="6">
        <v>30</v>
      </c>
      <c r="E305" s="6">
        <v>30</v>
      </c>
    </row>
    <row r="306" spans="1:5" ht="41.4">
      <c r="A306" s="10" t="s">
        <v>265</v>
      </c>
      <c r="B306" s="11" t="s">
        <v>134</v>
      </c>
      <c r="C306" s="11"/>
      <c r="D306" s="6">
        <f>D307</f>
        <v>30</v>
      </c>
      <c r="E306" s="6">
        <f>E307</f>
        <v>30</v>
      </c>
    </row>
    <row r="307" spans="1:5" ht="41.4">
      <c r="A307" s="10" t="s">
        <v>144</v>
      </c>
      <c r="B307" s="11" t="s">
        <v>134</v>
      </c>
      <c r="C307" s="11" t="s">
        <v>8</v>
      </c>
      <c r="D307" s="6">
        <v>30</v>
      </c>
      <c r="E307" s="6">
        <v>30</v>
      </c>
    </row>
    <row r="308" spans="1:5" ht="27.6">
      <c r="A308" s="12" t="s">
        <v>372</v>
      </c>
      <c r="B308" s="13" t="s">
        <v>112</v>
      </c>
      <c r="C308" s="13"/>
      <c r="D308" s="9">
        <f>D309+D312+D314</f>
        <v>100</v>
      </c>
      <c r="E308" s="9">
        <f>E309+E312+E314</f>
        <v>100</v>
      </c>
    </row>
    <row r="309" spans="1:5" ht="27.6">
      <c r="A309" s="10" t="s">
        <v>266</v>
      </c>
      <c r="B309" s="11" t="s">
        <v>113</v>
      </c>
      <c r="C309" s="11"/>
      <c r="D309" s="6">
        <f>D311+D310</f>
        <v>100</v>
      </c>
      <c r="E309" s="6">
        <f>E311+E310</f>
        <v>100</v>
      </c>
    </row>
    <row r="310" spans="1:5" ht="41.4">
      <c r="A310" s="10" t="s">
        <v>144</v>
      </c>
      <c r="B310" s="11" t="s">
        <v>113</v>
      </c>
      <c r="C310" s="11">
        <v>200</v>
      </c>
      <c r="D310" s="6">
        <v>100</v>
      </c>
      <c r="E310" s="6">
        <v>100</v>
      </c>
    </row>
    <row r="311" spans="1:5" ht="41.4" hidden="1">
      <c r="A311" s="10" t="s">
        <v>145</v>
      </c>
      <c r="B311" s="11" t="s">
        <v>113</v>
      </c>
      <c r="C311" s="11" t="s">
        <v>3</v>
      </c>
      <c r="D311" s="6"/>
      <c r="E311" s="6"/>
    </row>
    <row r="312" spans="1:5" ht="27.6" hidden="1">
      <c r="A312" s="10" t="s">
        <v>267</v>
      </c>
      <c r="B312" s="11" t="s">
        <v>114</v>
      </c>
      <c r="C312" s="11"/>
      <c r="D312" s="6">
        <f>D313</f>
        <v>0</v>
      </c>
      <c r="E312" s="6">
        <f>E313</f>
        <v>0</v>
      </c>
    </row>
    <row r="313" spans="1:5" ht="41.4" hidden="1">
      <c r="A313" s="10" t="s">
        <v>144</v>
      </c>
      <c r="B313" s="11" t="s">
        <v>114</v>
      </c>
      <c r="C313" s="11" t="s">
        <v>8</v>
      </c>
      <c r="D313" s="6">
        <v>0</v>
      </c>
      <c r="E313" s="6">
        <v>0</v>
      </c>
    </row>
    <row r="314" spans="1:5" ht="69" hidden="1">
      <c r="A314" s="10" t="s">
        <v>280</v>
      </c>
      <c r="B314" s="11">
        <v>1800800000</v>
      </c>
      <c r="C314" s="11"/>
      <c r="D314" s="6">
        <f>D315</f>
        <v>0</v>
      </c>
      <c r="E314" s="6">
        <f>E315</f>
        <v>0</v>
      </c>
    </row>
    <row r="315" spans="1:5" ht="41.4" hidden="1">
      <c r="A315" s="10" t="s">
        <v>144</v>
      </c>
      <c r="B315" s="11">
        <v>1800800000</v>
      </c>
      <c r="C315" s="11">
        <v>200</v>
      </c>
      <c r="D315" s="6">
        <v>0</v>
      </c>
      <c r="E315" s="6">
        <v>0</v>
      </c>
    </row>
    <row r="316" spans="1:5" ht="41.4">
      <c r="A316" s="12" t="s">
        <v>352</v>
      </c>
      <c r="B316" s="13" t="s">
        <v>115</v>
      </c>
      <c r="C316" s="13"/>
      <c r="D316" s="9">
        <f>D317</f>
        <v>21</v>
      </c>
      <c r="E316" s="9">
        <f>E317</f>
        <v>21</v>
      </c>
    </row>
    <row r="317" spans="1:5" ht="41.4">
      <c r="A317" s="10" t="s">
        <v>268</v>
      </c>
      <c r="B317" s="11" t="s">
        <v>116</v>
      </c>
      <c r="C317" s="11"/>
      <c r="D317" s="6">
        <f>D318</f>
        <v>21</v>
      </c>
      <c r="E317" s="6">
        <f>E318</f>
        <v>21</v>
      </c>
    </row>
    <row r="318" spans="1:5" ht="41.4">
      <c r="A318" s="10" t="s">
        <v>144</v>
      </c>
      <c r="B318" s="11" t="s">
        <v>116</v>
      </c>
      <c r="C318" s="11" t="s">
        <v>8</v>
      </c>
      <c r="D318" s="6">
        <v>21</v>
      </c>
      <c r="E318" s="6">
        <v>21</v>
      </c>
    </row>
    <row r="319" spans="1:5" ht="41.4">
      <c r="A319" s="12" t="s">
        <v>355</v>
      </c>
      <c r="B319" s="13" t="s">
        <v>310</v>
      </c>
      <c r="C319" s="13"/>
      <c r="D319" s="9">
        <f>D320</f>
        <v>10000</v>
      </c>
      <c r="E319" s="9">
        <f>E320</f>
        <v>10000</v>
      </c>
    </row>
    <row r="320" spans="1:5" ht="41.4">
      <c r="A320" s="10" t="s">
        <v>311</v>
      </c>
      <c r="B320" s="11" t="s">
        <v>312</v>
      </c>
      <c r="C320" s="11"/>
      <c r="D320" s="6">
        <f>D321</f>
        <v>10000</v>
      </c>
      <c r="E320" s="6">
        <f>E321</f>
        <v>10000</v>
      </c>
    </row>
    <row r="321" spans="1:5" ht="41.4">
      <c r="A321" s="10" t="s">
        <v>309</v>
      </c>
      <c r="B321" s="11" t="s">
        <v>312</v>
      </c>
      <c r="C321" s="11" t="s">
        <v>8</v>
      </c>
      <c r="D321" s="6">
        <v>10000</v>
      </c>
      <c r="E321" s="6">
        <v>10000</v>
      </c>
    </row>
    <row r="322" spans="1:5">
      <c r="A322" s="12" t="s">
        <v>269</v>
      </c>
      <c r="B322" s="13" t="s">
        <v>117</v>
      </c>
      <c r="C322" s="13"/>
      <c r="D322" s="9">
        <f>D323+D324+D326+D325</f>
        <v>56397.599999999999</v>
      </c>
      <c r="E322" s="9">
        <f>E323+E324+E326+E325</f>
        <v>98045</v>
      </c>
    </row>
    <row r="323" spans="1:5" ht="69">
      <c r="A323" s="10" t="s">
        <v>153</v>
      </c>
      <c r="B323" s="11" t="s">
        <v>117</v>
      </c>
      <c r="C323" s="11" t="s">
        <v>7</v>
      </c>
      <c r="D323" s="6">
        <v>18422.099999999999</v>
      </c>
      <c r="E323" s="6">
        <v>19490</v>
      </c>
    </row>
    <row r="324" spans="1:5" ht="41.4">
      <c r="A324" s="10" t="s">
        <v>144</v>
      </c>
      <c r="B324" s="11" t="s">
        <v>117</v>
      </c>
      <c r="C324" s="11" t="s">
        <v>8</v>
      </c>
      <c r="D324" s="6">
        <v>594</v>
      </c>
      <c r="E324" s="6">
        <v>572.79999999999995</v>
      </c>
    </row>
    <row r="325" spans="1:5" ht="27.6">
      <c r="A325" s="10" t="s">
        <v>161</v>
      </c>
      <c r="B325" s="11" t="s">
        <v>117</v>
      </c>
      <c r="C325" s="22">
        <v>300</v>
      </c>
      <c r="D325" s="6">
        <v>57.5</v>
      </c>
      <c r="E325" s="6">
        <v>57.5</v>
      </c>
    </row>
    <row r="326" spans="1:5">
      <c r="A326" s="21" t="s">
        <v>155</v>
      </c>
      <c r="B326" s="22" t="s">
        <v>117</v>
      </c>
      <c r="C326" s="22" t="s">
        <v>9</v>
      </c>
      <c r="D326" s="7">
        <v>37324</v>
      </c>
      <c r="E326" s="7">
        <v>77924.7</v>
      </c>
    </row>
    <row r="327" spans="1:5">
      <c r="A327" s="46" t="s">
        <v>121</v>
      </c>
      <c r="B327" s="47"/>
      <c r="C327" s="47"/>
      <c r="D327" s="8">
        <f>D8+D55+D62+D93+D116+D123+D141+D215+D224+D242+D253+D263+D266+D271+D287+D297+D303+D308+D316+D322+D319</f>
        <v>4299137.1999999993</v>
      </c>
      <c r="E327" s="8">
        <f>E8+E55+E62+E93+E116+E123+E141+E215+E224+E242+E253+E263+E266+E271+E287+E297+E303+E308+E316+E322+E319</f>
        <v>6279734.9999999991</v>
      </c>
    </row>
  </sheetData>
  <mergeCells count="7">
    <mergeCell ref="A327:C327"/>
    <mergeCell ref="A5:E5"/>
    <mergeCell ref="A6:E6"/>
    <mergeCell ref="C1:E1"/>
    <mergeCell ref="A2:E2"/>
    <mergeCell ref="A3:E3"/>
    <mergeCell ref="A4:E4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2026</vt:lpstr>
      <vt:lpstr>2027-2028</vt:lpstr>
      <vt:lpstr>'2026'!Область_печати</vt:lpstr>
      <vt:lpstr>'2027-2028'!Область_печати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2025-12-18T10:21:49Z</cp:lastPrinted>
  <dcterms:created xsi:type="dcterms:W3CDTF">2019-10-21T06:45:24Z</dcterms:created>
  <dcterms:modified xsi:type="dcterms:W3CDTF">2025-12-19T11:34:24Z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